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omas Tok\SRC\Seriál Maket\2020\"/>
    </mc:Choice>
  </mc:AlternateContent>
  <xr:revisionPtr revIDLastSave="0" documentId="8_{EAEAD1B9-6EB7-4F9F-9994-74F5F363032C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Oldtimer" sheetId="9" r:id="rId1"/>
    <sheet name="ME-Cest" sheetId="8" r:id="rId2"/>
    <sheet name="Cest" sheetId="1" r:id="rId3"/>
    <sheet name="Sport" sheetId="2" r:id="rId4"/>
    <sheet name="Prototype" sheetId="3" r:id="rId5"/>
    <sheet name="Celk.pořadí jezdců" sheetId="7" r:id="rId6"/>
    <sheet name="Vzor tabulky" sheetId="4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" i="3" l="1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3" i="3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3" i="2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3" i="1"/>
  <c r="J4" i="8"/>
  <c r="J5" i="8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3" i="8"/>
  <c r="J4" i="9"/>
  <c r="J5" i="9"/>
  <c r="J6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3" i="9"/>
  <c r="L4" i="3" l="1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A23" i="3"/>
  <c r="A24" i="3" s="1"/>
  <c r="K4" i="2" l="1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A25" i="2"/>
  <c r="A26" i="2" s="1"/>
  <c r="K4" i="8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A22" i="8"/>
  <c r="A23" i="8" s="1"/>
  <c r="K24" i="1" l="1"/>
  <c r="K25" i="1"/>
  <c r="L3" i="3" l="1"/>
  <c r="K3" i="2"/>
  <c r="K2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3" i="1"/>
  <c r="K3" i="8"/>
  <c r="K4" i="9"/>
  <c r="K5" i="9"/>
  <c r="K6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3" i="9"/>
  <c r="M5" i="3" l="1"/>
  <c r="M17" i="3"/>
  <c r="M22" i="3"/>
  <c r="M20" i="3"/>
  <c r="M9" i="3"/>
  <c r="M14" i="3"/>
  <c r="M4" i="3"/>
  <c r="M24" i="3"/>
  <c r="M19" i="3"/>
  <c r="M16" i="3"/>
  <c r="M11" i="3"/>
  <c r="M8" i="3"/>
  <c r="M6" i="3"/>
  <c r="M18" i="3"/>
  <c r="M23" i="3"/>
  <c r="M21" i="3"/>
  <c r="M10" i="3"/>
  <c r="M15" i="3"/>
  <c r="M13" i="3"/>
  <c r="M12" i="3"/>
  <c r="M7" i="3"/>
  <c r="L10" i="2"/>
  <c r="L26" i="2"/>
  <c r="L17" i="2"/>
  <c r="L9" i="2"/>
  <c r="L20" i="2"/>
  <c r="L23" i="2"/>
  <c r="L7" i="2"/>
  <c r="L12" i="2"/>
  <c r="L15" i="2"/>
  <c r="L22" i="2"/>
  <c r="L4" i="2"/>
  <c r="L11" i="2"/>
  <c r="L24" i="2"/>
  <c r="L13" i="2"/>
  <c r="L16" i="2"/>
  <c r="L5" i="2"/>
  <c r="L14" i="2"/>
  <c r="L19" i="2"/>
  <c r="L6" i="2"/>
  <c r="L21" i="2"/>
  <c r="L18" i="2"/>
  <c r="L25" i="2"/>
  <c r="L8" i="2"/>
  <c r="L21" i="8"/>
  <c r="L5" i="8"/>
  <c r="L13" i="8"/>
  <c r="L4" i="8"/>
  <c r="L23" i="8"/>
  <c r="L19" i="8"/>
  <c r="L15" i="8"/>
  <c r="L7" i="8"/>
  <c r="L22" i="8"/>
  <c r="L17" i="8"/>
  <c r="L12" i="8"/>
  <c r="L11" i="8"/>
  <c r="L10" i="8"/>
  <c r="L14" i="8"/>
  <c r="L16" i="8"/>
  <c r="L8" i="8"/>
  <c r="L18" i="8"/>
  <c r="L9" i="8"/>
  <c r="L6" i="8"/>
  <c r="L20" i="8"/>
  <c r="L4" i="9"/>
  <c r="L12" i="9"/>
  <c r="L20" i="9"/>
  <c r="L5" i="9"/>
  <c r="L13" i="9"/>
  <c r="L6" i="9"/>
  <c r="L7" i="9"/>
  <c r="L15" i="9"/>
  <c r="L18" i="9"/>
  <c r="L14" i="9"/>
  <c r="L8" i="9"/>
  <c r="L16" i="9"/>
  <c r="L17" i="9"/>
  <c r="L9" i="9"/>
  <c r="L10" i="9"/>
  <c r="L11" i="9"/>
  <c r="L19" i="9"/>
  <c r="L24" i="1"/>
  <c r="L25" i="1"/>
  <c r="L23" i="1"/>
  <c r="L22" i="1"/>
  <c r="J11" i="3"/>
  <c r="J12" i="3" l="1"/>
  <c r="J4" i="3"/>
  <c r="J6" i="3"/>
  <c r="J10" i="3"/>
  <c r="J8" i="3"/>
  <c r="J16" i="3"/>
  <c r="J24" i="3"/>
  <c r="J7" i="3"/>
  <c r="J22" i="3"/>
  <c r="J5" i="3"/>
  <c r="J20" i="3"/>
  <c r="J15" i="3"/>
  <c r="J18" i="3"/>
  <c r="J13" i="3"/>
  <c r="J9" i="3"/>
  <c r="J21" i="3"/>
  <c r="J23" i="3"/>
  <c r="L14" i="1" l="1"/>
  <c r="L7" i="1"/>
  <c r="L10" i="1"/>
  <c r="L19" i="1"/>
  <c r="L4" i="1"/>
  <c r="L16" i="1"/>
  <c r="L21" i="1"/>
  <c r="L15" i="1"/>
  <c r="L17" i="1"/>
  <c r="L11" i="1"/>
  <c r="L20" i="1"/>
  <c r="L9" i="1"/>
  <c r="L12" i="1"/>
  <c r="L8" i="1"/>
  <c r="L13" i="1"/>
  <c r="L18" i="1"/>
  <c r="L5" i="1"/>
  <c r="I11" i="7"/>
  <c r="A4" i="9" l="1"/>
  <c r="A5" i="9" s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I10" i="7" l="1"/>
  <c r="I7" i="7"/>
  <c r="I9" i="7"/>
  <c r="I6" i="7" l="1"/>
  <c r="A4" i="8"/>
  <c r="A5" i="8" s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4" i="3" l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I8" i="7" l="1"/>
  <c r="L3" i="9"/>
  <c r="I5" i="7" l="1"/>
  <c r="O12" i="4" l="1"/>
  <c r="N12" i="4"/>
  <c r="O11" i="4"/>
  <c r="N11" i="4"/>
  <c r="O10" i="4"/>
  <c r="N10" i="4"/>
  <c r="O9" i="4"/>
  <c r="N9" i="4"/>
  <c r="O8" i="4"/>
  <c r="N8" i="4"/>
  <c r="O7" i="4"/>
  <c r="N7" i="4"/>
  <c r="O6" i="4"/>
  <c r="N6" i="4"/>
  <c r="O5" i="4"/>
  <c r="N5" i="4"/>
  <c r="O4" i="4"/>
  <c r="N4" i="4"/>
  <c r="O3" i="4"/>
  <c r="N3" i="4"/>
  <c r="J3" i="3"/>
  <c r="L3" i="1" l="1"/>
  <c r="L3" i="2"/>
  <c r="L3" i="8"/>
  <c r="P10" i="4"/>
  <c r="P5" i="4"/>
  <c r="P7" i="4"/>
  <c r="P9" i="4"/>
  <c r="P11" i="4"/>
  <c r="P8" i="4"/>
  <c r="P12" i="4"/>
  <c r="P3" i="4"/>
  <c r="P4" i="4"/>
  <c r="P6" i="4"/>
  <c r="M3" i="3" l="1"/>
</calcChain>
</file>

<file path=xl/sharedStrings.xml><?xml version="1.0" encoding="utf-8"?>
<sst xmlns="http://schemas.openxmlformats.org/spreadsheetml/2006/main" count="511" uniqueCount="96">
  <si>
    <t>Celkem body</t>
  </si>
  <si>
    <t>Pořadí</t>
  </si>
  <si>
    <t>Závodník</t>
  </si>
  <si>
    <t>Klub</t>
  </si>
  <si>
    <t>Bodování:</t>
  </si>
  <si>
    <t>1. místo</t>
  </si>
  <si>
    <t>2. místo</t>
  </si>
  <si>
    <t>12 b</t>
  </si>
  <si>
    <t>3. místo</t>
  </si>
  <si>
    <t>10 b</t>
  </si>
  <si>
    <t>4. místo</t>
  </si>
  <si>
    <t>8 b</t>
  </si>
  <si>
    <t>5. místo</t>
  </si>
  <si>
    <t>6 b</t>
  </si>
  <si>
    <t>6. místo</t>
  </si>
  <si>
    <t>5 b</t>
  </si>
  <si>
    <t>7. místo</t>
  </si>
  <si>
    <t>4 b</t>
  </si>
  <si>
    <t>8. místo</t>
  </si>
  <si>
    <t>3 b</t>
  </si>
  <si>
    <t>9. místo</t>
  </si>
  <si>
    <t>2 b</t>
  </si>
  <si>
    <t>10. místo</t>
  </si>
  <si>
    <t>1 b</t>
  </si>
  <si>
    <t>Závěrečné body</t>
  </si>
  <si>
    <t>Výsledné pořadí</t>
  </si>
  <si>
    <t>20 b</t>
  </si>
  <si>
    <t>18 b</t>
  </si>
  <si>
    <t>16 b</t>
  </si>
  <si>
    <t>14 b</t>
  </si>
  <si>
    <t>11 b</t>
  </si>
  <si>
    <t>9 b</t>
  </si>
  <si>
    <t>7 b</t>
  </si>
  <si>
    <t>11. místo</t>
  </si>
  <si>
    <t>12. místo</t>
  </si>
  <si>
    <t>13. místo</t>
  </si>
  <si>
    <t>14. místo</t>
  </si>
  <si>
    <t>15. místo</t>
  </si>
  <si>
    <t>16. místo</t>
  </si>
  <si>
    <t>Praha 7</t>
  </si>
  <si>
    <t>Jablonné</t>
  </si>
  <si>
    <t>Ústí n/L</t>
  </si>
  <si>
    <t>Praha 6</t>
  </si>
  <si>
    <t>Kategorie</t>
  </si>
  <si>
    <t>Prototype</t>
  </si>
  <si>
    <t>Sport</t>
  </si>
  <si>
    <t>Cest</t>
  </si>
  <si>
    <t>Vratislavice</t>
  </si>
  <si>
    <t>Pardubice</t>
  </si>
  <si>
    <t>Celkem</t>
  </si>
  <si>
    <t xml:space="preserve">            </t>
  </si>
  <si>
    <t>Nová Paka</t>
  </si>
  <si>
    <t>Slaný</t>
  </si>
  <si>
    <t>Hlinsko</t>
  </si>
  <si>
    <t>Znětínek</t>
  </si>
  <si>
    <t>ME-Cest</t>
  </si>
  <si>
    <t>Prototype/24</t>
  </si>
  <si>
    <t>Sport/24</t>
  </si>
  <si>
    <t>Cest/24</t>
  </si>
  <si>
    <t>ME-Cest 24</t>
  </si>
  <si>
    <t>AMK Hradec Králové</t>
  </si>
  <si>
    <t>SCRC Praha 7</t>
  </si>
  <si>
    <t>KAM Jablonné v Podještědí</t>
  </si>
  <si>
    <t>Hrabal Pavel</t>
  </si>
  <si>
    <t>Kačírek František</t>
  </si>
  <si>
    <t>Klepetko Jiří</t>
  </si>
  <si>
    <t>AMK Ústí nad Labem</t>
  </si>
  <si>
    <t>Hroch Ivan</t>
  </si>
  <si>
    <t>Nonner Pavel</t>
  </si>
  <si>
    <t>AMC Praha - 6 Podbaba</t>
  </si>
  <si>
    <t>Dopita Zdeněk</t>
  </si>
  <si>
    <t>Ťok Tomáš</t>
  </si>
  <si>
    <t>MK Vratislavice nad Nisou</t>
  </si>
  <si>
    <t>Svoboda Pavel</t>
  </si>
  <si>
    <t>Nonnerová Pavlínka</t>
  </si>
  <si>
    <t>Oldtimer</t>
  </si>
  <si>
    <t>Motl Lukáš</t>
  </si>
  <si>
    <t>SCRC Pardubice</t>
  </si>
  <si>
    <t xml:space="preserve">Kačírek František </t>
  </si>
  <si>
    <t>Brada Vladimír</t>
  </si>
  <si>
    <t>AMC Hradec Králové</t>
  </si>
  <si>
    <t>Janecký Ladislav</t>
  </si>
  <si>
    <t>Ziegler Zdeněk</t>
  </si>
  <si>
    <t>Sikora Karel</t>
  </si>
  <si>
    <t>Kašík Stanislav</t>
  </si>
  <si>
    <t>Kalhous Roman</t>
  </si>
  <si>
    <t>Počekajlo Jiří</t>
  </si>
  <si>
    <t>Attan Slot Racing Luštěníce</t>
  </si>
  <si>
    <t>Pokorný Karel</t>
  </si>
  <si>
    <t>Bezděkovský Zdeněk</t>
  </si>
  <si>
    <t>Sikora Martin</t>
  </si>
  <si>
    <t>Koula Pavel</t>
  </si>
  <si>
    <t>Trecha Slávek</t>
  </si>
  <si>
    <t>Celkové pořadí závodníků za seriál 2020</t>
  </si>
  <si>
    <t>Štembera Libor</t>
  </si>
  <si>
    <t>Seifert Luděk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</si>
</sst>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charset val="238"/>
    </font>
    <font>
      <sz val="10"/>
      <name val="Arial"/>
      <family val="2"/>
    </font>
    <font>
      <b/>
      <sz val="10"/>
      <name val="Arial"/>
      <family val="2"/>
      <charset val="238"/>
    </font>
    <font>
      <sz val="8"/>
      <name val="Arial"/>
      <family val="2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4"/>
      <name val="Arial"/>
      <family val="2"/>
    </font>
    <font>
      <sz val="10"/>
      <color rgb="FFFF0000"/>
      <name val="Arial"/>
      <family val="2"/>
    </font>
    <font>
      <sz val="10"/>
      <color indexed="1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1" xfId="0" applyFont="1" applyBorder="1"/>
    <xf numFmtId="0" fontId="6" fillId="0" borderId="1" xfId="0" applyFont="1" applyBorder="1" applyAlignment="1">
      <alignment horizontal="center"/>
    </xf>
    <xf numFmtId="0" fontId="1" fillId="0" borderId="3" xfId="0" applyFont="1" applyBorder="1"/>
    <xf numFmtId="0" fontId="4" fillId="0" borderId="1" xfId="0" applyFont="1" applyBorder="1"/>
    <xf numFmtId="0" fontId="2" fillId="0" borderId="0" xfId="0" applyFont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7" fillId="0" borderId="3" xfId="0" applyFont="1" applyBorder="1"/>
    <xf numFmtId="0" fontId="2" fillId="2" borderId="2" xfId="0" applyFont="1" applyFill="1" applyBorder="1"/>
    <xf numFmtId="0" fontId="1" fillId="0" borderId="3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9" fillId="8" borderId="2" xfId="0" applyFont="1" applyFill="1" applyBorder="1" applyAlignment="1">
      <alignment horizontal="center"/>
    </xf>
    <xf numFmtId="0" fontId="9" fillId="9" borderId="2" xfId="0" applyFont="1" applyFill="1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4" fillId="0" borderId="3" xfId="0" applyFont="1" applyBorder="1"/>
    <xf numFmtId="0" fontId="10" fillId="0" borderId="0" xfId="0" applyFont="1"/>
    <xf numFmtId="0" fontId="0" fillId="0" borderId="1" xfId="0" applyBorder="1"/>
    <xf numFmtId="0" fontId="2" fillId="10" borderId="2" xfId="0" applyFont="1" applyFill="1" applyBorder="1" applyAlignment="1">
      <alignment horizontal="center"/>
    </xf>
    <xf numFmtId="0" fontId="11" fillId="0" borderId="1" xfId="0" applyFont="1" applyBorder="1"/>
    <xf numFmtId="0" fontId="7" fillId="0" borderId="0" xfId="0" applyFont="1"/>
    <xf numFmtId="0" fontId="2" fillId="11" borderId="2" xfId="0" applyFont="1" applyFill="1" applyBorder="1" applyAlignment="1">
      <alignment horizontal="center"/>
    </xf>
    <xf numFmtId="0" fontId="9" fillId="12" borderId="2" xfId="0" applyFont="1" applyFill="1" applyBorder="1" applyAlignment="1">
      <alignment horizontal="center"/>
    </xf>
    <xf numFmtId="0" fontId="9" fillId="13" borderId="2" xfId="0" applyFont="1" applyFill="1" applyBorder="1" applyAlignment="1">
      <alignment horizontal="center"/>
    </xf>
    <xf numFmtId="0" fontId="9" fillId="14" borderId="2" xfId="0" applyFont="1" applyFill="1" applyBorder="1" applyAlignment="1">
      <alignment horizontal="center"/>
    </xf>
    <xf numFmtId="0" fontId="6" fillId="15" borderId="3" xfId="0" applyFont="1" applyFill="1" applyBorder="1" applyAlignment="1">
      <alignment horizontal="center" vertical="center"/>
    </xf>
    <xf numFmtId="0" fontId="1" fillId="11" borderId="3" xfId="0" applyFont="1" applyFill="1" applyBorder="1" applyAlignment="1">
      <alignment horizontal="center" vertical="center"/>
    </xf>
    <xf numFmtId="0" fontId="0" fillId="0" borderId="3" xfId="0" applyBorder="1"/>
    <xf numFmtId="0" fontId="2" fillId="15" borderId="2" xfId="0" applyFont="1" applyFill="1" applyBorder="1" applyAlignment="1">
      <alignment horizontal="center"/>
    </xf>
    <xf numFmtId="0" fontId="1" fillId="0" borderId="1" xfId="0" applyFont="1" applyFill="1" applyBorder="1"/>
    <xf numFmtId="0" fontId="12" fillId="0" borderId="1" xfId="0" applyFont="1" applyFill="1" applyBorder="1"/>
    <xf numFmtId="0" fontId="2" fillId="17" borderId="2" xfId="0" applyFont="1" applyFill="1" applyBorder="1" applyAlignment="1">
      <alignment horizontal="center"/>
    </xf>
    <xf numFmtId="0" fontId="2" fillId="18" borderId="2" xfId="0" applyFont="1" applyFill="1" applyBorder="1" applyAlignment="1">
      <alignment horizontal="center"/>
    </xf>
    <xf numFmtId="0" fontId="2" fillId="16" borderId="2" xfId="0" applyFont="1" applyFill="1" applyBorder="1" applyAlignment="1">
      <alignment horizontal="center"/>
    </xf>
    <xf numFmtId="0" fontId="2" fillId="19" borderId="2" xfId="0" applyFont="1" applyFill="1" applyBorder="1" applyAlignment="1">
      <alignment horizontal="center"/>
    </xf>
    <xf numFmtId="0" fontId="5" fillId="17" borderId="0" xfId="0" applyFont="1" applyFill="1" applyBorder="1" applyAlignment="1">
      <alignment horizontal="center" vertical="center"/>
    </xf>
    <xf numFmtId="0" fontId="2" fillId="11" borderId="0" xfId="0" applyFont="1" applyFill="1" applyBorder="1" applyAlignment="1">
      <alignment horizontal="center"/>
    </xf>
    <xf numFmtId="0" fontId="10" fillId="19" borderId="0" xfId="0" applyFont="1" applyFill="1" applyBorder="1" applyAlignment="1">
      <alignment horizontal="center" vertical="center"/>
    </xf>
    <xf numFmtId="0" fontId="10" fillId="16" borderId="0" xfId="0" applyFont="1" applyFill="1" applyBorder="1" applyAlignment="1">
      <alignment horizontal="center" vertical="center"/>
    </xf>
    <xf numFmtId="0" fontId="5" fillId="15" borderId="0" xfId="0" applyFont="1" applyFill="1" applyBorder="1" applyAlignment="1">
      <alignment horizontal="center" vertical="center"/>
    </xf>
    <xf numFmtId="0" fontId="5" fillId="18" borderId="0" xfId="0" applyFont="1" applyFill="1" applyBorder="1" applyAlignment="1">
      <alignment horizontal="center" vertical="center"/>
    </xf>
    <xf numFmtId="0" fontId="2" fillId="20" borderId="2" xfId="0" applyFont="1" applyFill="1" applyBorder="1" applyAlignment="1">
      <alignment horizont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66FF"/>
      <color rgb="FFFF6600"/>
      <color rgb="FF66CCFF"/>
      <color rgb="FF3399FF"/>
      <color rgb="FFCC9900"/>
      <color rgb="FF006600"/>
      <color rgb="FF660066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6"/>
  <sheetViews>
    <sheetView tabSelected="1" zoomScale="140" zoomScaleNormal="140" workbookViewId="0"/>
  </sheetViews>
  <sheetFormatPr defaultRowHeight="12.75" x14ac:dyDescent="0.2"/>
  <cols>
    <col min="1" max="1" width="15.7109375" customWidth="1"/>
    <col min="2" max="2" width="17.85546875" customWidth="1"/>
    <col min="3" max="3" width="24.85546875" customWidth="1"/>
    <col min="4" max="5" width="10.7109375" customWidth="1"/>
    <col min="6" max="6" width="11.7109375" customWidth="1"/>
    <col min="7" max="7" width="10.7109375" customWidth="1"/>
    <col min="8" max="9" width="11.7109375" customWidth="1"/>
    <col min="10" max="10" width="14.7109375" customWidth="1"/>
    <col min="11" max="11" width="16.7109375" customWidth="1"/>
    <col min="12" max="12" width="17.5703125" customWidth="1"/>
  </cols>
  <sheetData>
    <row r="1" spans="1:12" ht="18.75" thickBot="1" x14ac:dyDescent="0.25">
      <c r="A1" s="43" t="s">
        <v>75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3.5" thickBot="1" x14ac:dyDescent="0.25">
      <c r="A2" s="44"/>
      <c r="B2" s="13" t="s">
        <v>2</v>
      </c>
      <c r="C2" s="13" t="s">
        <v>3</v>
      </c>
      <c r="D2" s="15" t="s">
        <v>42</v>
      </c>
      <c r="E2" s="16" t="s">
        <v>39</v>
      </c>
      <c r="F2" s="9" t="s">
        <v>40</v>
      </c>
      <c r="G2" s="17" t="s">
        <v>41</v>
      </c>
      <c r="H2" s="18" t="s">
        <v>48</v>
      </c>
      <c r="I2" s="49" t="s">
        <v>47</v>
      </c>
      <c r="J2" s="26" t="s">
        <v>0</v>
      </c>
      <c r="K2" s="26" t="s">
        <v>24</v>
      </c>
      <c r="L2" s="26" t="s">
        <v>25</v>
      </c>
    </row>
    <row r="3" spans="1:12" x14ac:dyDescent="0.2">
      <c r="A3" s="3">
        <v>1</v>
      </c>
      <c r="B3" s="4" t="s">
        <v>65</v>
      </c>
      <c r="C3" s="4" t="s">
        <v>66</v>
      </c>
      <c r="D3" s="14">
        <v>0</v>
      </c>
      <c r="E3" s="14">
        <v>20</v>
      </c>
      <c r="F3" s="14">
        <v>20</v>
      </c>
      <c r="G3" s="14">
        <v>20</v>
      </c>
      <c r="H3" s="14">
        <v>18</v>
      </c>
      <c r="I3" s="14">
        <v>0</v>
      </c>
      <c r="J3" s="5">
        <f t="shared" ref="J3:J20" si="0">SUM(D3:H3)</f>
        <v>78</v>
      </c>
      <c r="K3" s="10">
        <f t="shared" ref="K3:K20" si="1">SUM(D3:I3)-SMALL(D3:I3,1)</f>
        <v>78</v>
      </c>
      <c r="L3" s="11">
        <f t="shared" ref="L3:L20" si="2">RANK(K3,$K$3:$K$20)</f>
        <v>1</v>
      </c>
    </row>
    <row r="4" spans="1:12" x14ac:dyDescent="0.2">
      <c r="A4" s="3">
        <f>+A3+1</f>
        <v>2</v>
      </c>
      <c r="B4" s="25" t="s">
        <v>78</v>
      </c>
      <c r="C4" s="7" t="s">
        <v>80</v>
      </c>
      <c r="D4" s="14">
        <v>8</v>
      </c>
      <c r="E4" s="14">
        <v>14</v>
      </c>
      <c r="F4" s="14">
        <v>0</v>
      </c>
      <c r="G4" s="14">
        <v>18</v>
      </c>
      <c r="H4" s="14">
        <v>20</v>
      </c>
      <c r="I4" s="14">
        <v>0</v>
      </c>
      <c r="J4" s="5">
        <f t="shared" si="0"/>
        <v>60</v>
      </c>
      <c r="K4" s="10">
        <f t="shared" si="1"/>
        <v>60</v>
      </c>
      <c r="L4" s="11">
        <f t="shared" si="2"/>
        <v>2</v>
      </c>
    </row>
    <row r="5" spans="1:12" x14ac:dyDescent="0.2">
      <c r="A5" s="3">
        <f t="shared" ref="A5:A20" si="3">+A4+1</f>
        <v>3</v>
      </c>
      <c r="B5" s="37" t="s">
        <v>67</v>
      </c>
      <c r="C5" s="4" t="s">
        <v>66</v>
      </c>
      <c r="D5" s="14">
        <v>18</v>
      </c>
      <c r="E5" s="14">
        <v>0</v>
      </c>
      <c r="F5" s="14">
        <v>18</v>
      </c>
      <c r="G5" s="14">
        <v>16</v>
      </c>
      <c r="H5" s="14">
        <v>8</v>
      </c>
      <c r="I5" s="14">
        <v>0</v>
      </c>
      <c r="J5" s="5">
        <f t="shared" si="0"/>
        <v>60</v>
      </c>
      <c r="K5" s="10">
        <f t="shared" si="1"/>
        <v>60</v>
      </c>
      <c r="L5" s="11">
        <f t="shared" si="2"/>
        <v>2</v>
      </c>
    </row>
    <row r="6" spans="1:12" x14ac:dyDescent="0.2">
      <c r="A6" s="3">
        <f t="shared" si="3"/>
        <v>4</v>
      </c>
      <c r="B6" s="50" t="s">
        <v>63</v>
      </c>
      <c r="C6" s="53" t="s">
        <v>61</v>
      </c>
      <c r="D6" s="52">
        <v>20</v>
      </c>
      <c r="E6" s="14">
        <v>18</v>
      </c>
      <c r="F6" s="14">
        <v>0</v>
      </c>
      <c r="G6" s="14">
        <v>10</v>
      </c>
      <c r="H6" s="14">
        <v>10</v>
      </c>
      <c r="I6" s="14">
        <v>0</v>
      </c>
      <c r="J6" s="5">
        <f t="shared" si="0"/>
        <v>58</v>
      </c>
      <c r="K6" s="10">
        <f t="shared" si="1"/>
        <v>58</v>
      </c>
      <c r="L6" s="11">
        <f t="shared" si="2"/>
        <v>4</v>
      </c>
    </row>
    <row r="7" spans="1:12" x14ac:dyDescent="0.2">
      <c r="A7" s="3">
        <f t="shared" si="3"/>
        <v>5</v>
      </c>
      <c r="B7" s="37" t="s">
        <v>81</v>
      </c>
      <c r="C7" s="7" t="s">
        <v>77</v>
      </c>
      <c r="D7" s="51">
        <v>10</v>
      </c>
      <c r="E7" s="14">
        <v>10</v>
      </c>
      <c r="F7" s="14">
        <v>0</v>
      </c>
      <c r="G7" s="14">
        <v>7</v>
      </c>
      <c r="H7" s="14">
        <v>16</v>
      </c>
      <c r="I7" s="14">
        <v>0</v>
      </c>
      <c r="J7" s="5">
        <f t="shared" si="0"/>
        <v>43</v>
      </c>
      <c r="K7" s="10">
        <f t="shared" si="1"/>
        <v>43</v>
      </c>
      <c r="L7" s="11">
        <f t="shared" si="2"/>
        <v>5</v>
      </c>
    </row>
    <row r="8" spans="1:12" x14ac:dyDescent="0.2">
      <c r="A8" s="3">
        <f t="shared" si="3"/>
        <v>6</v>
      </c>
      <c r="B8" s="4" t="s">
        <v>68</v>
      </c>
      <c r="C8" s="7" t="s">
        <v>61</v>
      </c>
      <c r="D8" s="14">
        <v>14</v>
      </c>
      <c r="E8" s="14">
        <v>12</v>
      </c>
      <c r="F8" s="14">
        <v>0</v>
      </c>
      <c r="G8" s="14">
        <v>9</v>
      </c>
      <c r="H8" s="14">
        <v>7</v>
      </c>
      <c r="I8" s="14">
        <v>0</v>
      </c>
      <c r="J8" s="5">
        <f t="shared" si="0"/>
        <v>42</v>
      </c>
      <c r="K8" s="10">
        <f t="shared" si="1"/>
        <v>42</v>
      </c>
      <c r="L8" s="11">
        <f t="shared" si="2"/>
        <v>6</v>
      </c>
    </row>
    <row r="9" spans="1:12" x14ac:dyDescent="0.2">
      <c r="A9" s="3">
        <f t="shared" si="3"/>
        <v>7</v>
      </c>
      <c r="B9" s="25" t="s">
        <v>71</v>
      </c>
      <c r="C9" s="7" t="s">
        <v>72</v>
      </c>
      <c r="D9" s="14">
        <v>16</v>
      </c>
      <c r="E9" s="14">
        <v>0</v>
      </c>
      <c r="F9" s="14">
        <v>0</v>
      </c>
      <c r="G9" s="14">
        <v>12</v>
      </c>
      <c r="H9" s="14">
        <v>14</v>
      </c>
      <c r="I9" s="14">
        <v>0</v>
      </c>
      <c r="J9" s="5">
        <f t="shared" si="0"/>
        <v>42</v>
      </c>
      <c r="K9" s="10">
        <f t="shared" si="1"/>
        <v>42</v>
      </c>
      <c r="L9" s="11">
        <f t="shared" si="2"/>
        <v>6</v>
      </c>
    </row>
    <row r="10" spans="1:12" x14ac:dyDescent="0.2">
      <c r="A10" s="3">
        <f t="shared" si="3"/>
        <v>8</v>
      </c>
      <c r="B10" s="37" t="s">
        <v>86</v>
      </c>
      <c r="C10" s="7" t="s">
        <v>87</v>
      </c>
      <c r="D10" s="51">
        <v>9</v>
      </c>
      <c r="E10" s="14">
        <v>0</v>
      </c>
      <c r="F10" s="14">
        <v>16</v>
      </c>
      <c r="G10" s="14">
        <v>14</v>
      </c>
      <c r="H10" s="14">
        <v>0</v>
      </c>
      <c r="I10" s="14">
        <v>0</v>
      </c>
      <c r="J10" s="5">
        <f t="shared" si="0"/>
        <v>39</v>
      </c>
      <c r="K10" s="10">
        <f t="shared" si="1"/>
        <v>39</v>
      </c>
      <c r="L10" s="11">
        <f t="shared" si="2"/>
        <v>8</v>
      </c>
    </row>
    <row r="11" spans="1:12" x14ac:dyDescent="0.2">
      <c r="A11" s="3">
        <f t="shared" si="3"/>
        <v>9</v>
      </c>
      <c r="B11" s="25" t="s">
        <v>73</v>
      </c>
      <c r="C11" s="7" t="s">
        <v>61</v>
      </c>
      <c r="D11" s="14">
        <v>12</v>
      </c>
      <c r="E11" s="14">
        <v>16</v>
      </c>
      <c r="F11" s="14">
        <v>0</v>
      </c>
      <c r="G11" s="14">
        <v>0</v>
      </c>
      <c r="H11" s="14">
        <v>9</v>
      </c>
      <c r="I11" s="14">
        <v>0</v>
      </c>
      <c r="J11" s="5">
        <f t="shared" si="0"/>
        <v>37</v>
      </c>
      <c r="K11" s="10">
        <f t="shared" si="1"/>
        <v>37</v>
      </c>
      <c r="L11" s="11">
        <f t="shared" si="2"/>
        <v>9</v>
      </c>
    </row>
    <row r="12" spans="1:12" x14ac:dyDescent="0.2">
      <c r="A12" s="3">
        <f t="shared" si="3"/>
        <v>10</v>
      </c>
      <c r="B12" s="4" t="s">
        <v>88</v>
      </c>
      <c r="C12" s="7" t="s">
        <v>77</v>
      </c>
      <c r="D12" s="14">
        <v>5</v>
      </c>
      <c r="E12" s="14">
        <v>6</v>
      </c>
      <c r="F12" s="14">
        <v>14</v>
      </c>
      <c r="G12" s="14">
        <v>6</v>
      </c>
      <c r="H12" s="14">
        <v>6</v>
      </c>
      <c r="I12" s="14">
        <v>0</v>
      </c>
      <c r="J12" s="5">
        <f t="shared" si="0"/>
        <v>37</v>
      </c>
      <c r="K12" s="10">
        <f t="shared" si="1"/>
        <v>37</v>
      </c>
      <c r="L12" s="11">
        <f t="shared" si="2"/>
        <v>9</v>
      </c>
    </row>
    <row r="13" spans="1:12" x14ac:dyDescent="0.2">
      <c r="A13" s="3">
        <f t="shared" si="3"/>
        <v>11</v>
      </c>
      <c r="B13" s="4" t="s">
        <v>76</v>
      </c>
      <c r="C13" s="7" t="s">
        <v>61</v>
      </c>
      <c r="D13" s="14">
        <v>3</v>
      </c>
      <c r="E13" s="14">
        <v>5</v>
      </c>
      <c r="F13" s="14">
        <v>12</v>
      </c>
      <c r="G13" s="14">
        <v>0</v>
      </c>
      <c r="H13" s="14">
        <v>0</v>
      </c>
      <c r="I13" s="14">
        <v>0</v>
      </c>
      <c r="J13" s="5">
        <f t="shared" si="0"/>
        <v>20</v>
      </c>
      <c r="K13" s="10">
        <f t="shared" si="1"/>
        <v>20</v>
      </c>
      <c r="L13" s="11">
        <f t="shared" si="2"/>
        <v>11</v>
      </c>
    </row>
    <row r="14" spans="1:12" x14ac:dyDescent="0.2">
      <c r="A14" s="3">
        <f t="shared" si="3"/>
        <v>12</v>
      </c>
      <c r="B14" s="37" t="s">
        <v>91</v>
      </c>
      <c r="C14" s="23" t="s">
        <v>61</v>
      </c>
      <c r="D14" s="14">
        <v>7</v>
      </c>
      <c r="E14" s="14">
        <v>9</v>
      </c>
      <c r="F14" s="14">
        <v>0</v>
      </c>
      <c r="G14" s="14">
        <v>0</v>
      </c>
      <c r="H14" s="14">
        <v>0</v>
      </c>
      <c r="I14" s="14">
        <v>0</v>
      </c>
      <c r="J14" s="5">
        <f t="shared" si="0"/>
        <v>16</v>
      </c>
      <c r="K14" s="10">
        <f t="shared" si="1"/>
        <v>16</v>
      </c>
      <c r="L14" s="11">
        <f t="shared" si="2"/>
        <v>12</v>
      </c>
    </row>
    <row r="15" spans="1:12" x14ac:dyDescent="0.2">
      <c r="A15" s="3">
        <f t="shared" si="3"/>
        <v>13</v>
      </c>
      <c r="B15" s="37" t="s">
        <v>82</v>
      </c>
      <c r="C15" s="23" t="s">
        <v>61</v>
      </c>
      <c r="D15" s="14">
        <v>6</v>
      </c>
      <c r="E15" s="14">
        <v>8</v>
      </c>
      <c r="F15" s="14">
        <v>0</v>
      </c>
      <c r="G15" s="14">
        <v>0</v>
      </c>
      <c r="H15" s="14">
        <v>0</v>
      </c>
      <c r="I15" s="14">
        <v>0</v>
      </c>
      <c r="J15" s="5">
        <f t="shared" si="0"/>
        <v>14</v>
      </c>
      <c r="K15" s="10">
        <f t="shared" si="1"/>
        <v>14</v>
      </c>
      <c r="L15" s="11">
        <f t="shared" si="2"/>
        <v>13</v>
      </c>
    </row>
    <row r="16" spans="1:12" x14ac:dyDescent="0.2">
      <c r="A16" s="3">
        <f t="shared" si="3"/>
        <v>14</v>
      </c>
      <c r="B16" s="37" t="s">
        <v>85</v>
      </c>
      <c r="C16" s="23" t="s">
        <v>77</v>
      </c>
      <c r="D16" s="14">
        <v>0</v>
      </c>
      <c r="E16" s="14">
        <v>0</v>
      </c>
      <c r="F16" s="14">
        <v>0</v>
      </c>
      <c r="G16" s="14">
        <v>0</v>
      </c>
      <c r="H16" s="14">
        <v>12</v>
      </c>
      <c r="I16" s="14">
        <v>0</v>
      </c>
      <c r="J16" s="5">
        <f t="shared" si="0"/>
        <v>12</v>
      </c>
      <c r="K16" s="10">
        <f t="shared" si="1"/>
        <v>12</v>
      </c>
      <c r="L16" s="11">
        <f t="shared" si="2"/>
        <v>14</v>
      </c>
    </row>
    <row r="17" spans="1:12" x14ac:dyDescent="0.2">
      <c r="A17" s="3">
        <f t="shared" si="3"/>
        <v>15</v>
      </c>
      <c r="B17" s="37" t="s">
        <v>92</v>
      </c>
      <c r="C17" s="7" t="s">
        <v>61</v>
      </c>
      <c r="D17" s="14">
        <v>4</v>
      </c>
      <c r="E17" s="14">
        <v>7</v>
      </c>
      <c r="F17" s="14">
        <v>0</v>
      </c>
      <c r="G17" s="14">
        <v>0</v>
      </c>
      <c r="H17" s="14">
        <v>0</v>
      </c>
      <c r="I17" s="14">
        <v>0</v>
      </c>
      <c r="J17" s="5">
        <f t="shared" si="0"/>
        <v>11</v>
      </c>
      <c r="K17" s="10">
        <f t="shared" si="1"/>
        <v>11</v>
      </c>
      <c r="L17" s="11">
        <f t="shared" si="2"/>
        <v>15</v>
      </c>
    </row>
    <row r="18" spans="1:12" x14ac:dyDescent="0.2">
      <c r="A18" s="3">
        <f t="shared" si="3"/>
        <v>16</v>
      </c>
      <c r="B18" s="4" t="s">
        <v>79</v>
      </c>
      <c r="C18" s="4" t="s">
        <v>66</v>
      </c>
      <c r="D18" s="14">
        <v>0</v>
      </c>
      <c r="E18" s="14">
        <v>0</v>
      </c>
      <c r="F18" s="14">
        <v>0</v>
      </c>
      <c r="G18" s="14">
        <v>8</v>
      </c>
      <c r="H18" s="14">
        <v>0</v>
      </c>
      <c r="I18" s="14">
        <v>0</v>
      </c>
      <c r="J18" s="5">
        <f t="shared" si="0"/>
        <v>8</v>
      </c>
      <c r="K18" s="10">
        <f t="shared" si="1"/>
        <v>8</v>
      </c>
      <c r="L18" s="11">
        <f t="shared" si="2"/>
        <v>16</v>
      </c>
    </row>
    <row r="19" spans="1:12" x14ac:dyDescent="0.2">
      <c r="A19" s="3">
        <f t="shared" si="3"/>
        <v>17</v>
      </c>
      <c r="B19" s="38" t="s">
        <v>74</v>
      </c>
      <c r="C19" s="7" t="s">
        <v>61</v>
      </c>
      <c r="D19" s="14">
        <v>2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5">
        <f t="shared" si="0"/>
        <v>2</v>
      </c>
      <c r="K19" s="10">
        <f t="shared" si="1"/>
        <v>2</v>
      </c>
      <c r="L19" s="11">
        <f t="shared" si="2"/>
        <v>17</v>
      </c>
    </row>
    <row r="20" spans="1:12" x14ac:dyDescent="0.2">
      <c r="A20" s="3">
        <f t="shared" si="3"/>
        <v>18</v>
      </c>
      <c r="B20" s="25" t="s">
        <v>70</v>
      </c>
      <c r="C20" s="23" t="s">
        <v>80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5">
        <f t="shared" si="0"/>
        <v>0</v>
      </c>
      <c r="K20" s="10">
        <f t="shared" si="1"/>
        <v>0</v>
      </c>
      <c r="L20" s="11">
        <f t="shared" si="2"/>
        <v>18</v>
      </c>
    </row>
    <row r="22" spans="1:12" x14ac:dyDescent="0.2">
      <c r="A22" s="8" t="s">
        <v>4</v>
      </c>
      <c r="B22" s="1" t="s">
        <v>5</v>
      </c>
      <c r="C22" s="1" t="s">
        <v>26</v>
      </c>
    </row>
    <row r="23" spans="1:12" x14ac:dyDescent="0.2">
      <c r="B23" s="1" t="s">
        <v>6</v>
      </c>
      <c r="C23" s="1" t="s">
        <v>27</v>
      </c>
    </row>
    <row r="24" spans="1:12" x14ac:dyDescent="0.2">
      <c r="B24" s="1" t="s">
        <v>8</v>
      </c>
      <c r="C24" s="1" t="s">
        <v>28</v>
      </c>
    </row>
    <row r="25" spans="1:12" x14ac:dyDescent="0.2">
      <c r="B25" s="1" t="s">
        <v>10</v>
      </c>
      <c r="C25" s="1" t="s">
        <v>29</v>
      </c>
    </row>
    <row r="26" spans="1:12" x14ac:dyDescent="0.2">
      <c r="B26" s="1" t="s">
        <v>12</v>
      </c>
      <c r="C26" s="1" t="s">
        <v>7</v>
      </c>
    </row>
    <row r="27" spans="1:12" x14ac:dyDescent="0.2">
      <c r="B27" s="1" t="s">
        <v>14</v>
      </c>
      <c r="C27" s="1" t="s">
        <v>9</v>
      </c>
    </row>
    <row r="28" spans="1:12" x14ac:dyDescent="0.2">
      <c r="B28" s="1" t="s">
        <v>16</v>
      </c>
      <c r="C28" s="1" t="s">
        <v>31</v>
      </c>
    </row>
    <row r="29" spans="1:12" x14ac:dyDescent="0.2">
      <c r="B29" s="1" t="s">
        <v>18</v>
      </c>
      <c r="C29" s="1" t="s">
        <v>11</v>
      </c>
    </row>
    <row r="30" spans="1:12" x14ac:dyDescent="0.2">
      <c r="B30" s="1" t="s">
        <v>20</v>
      </c>
      <c r="C30" s="1" t="s">
        <v>32</v>
      </c>
    </row>
    <row r="31" spans="1:12" x14ac:dyDescent="0.2">
      <c r="B31" s="1" t="s">
        <v>22</v>
      </c>
      <c r="C31" s="1" t="s">
        <v>13</v>
      </c>
    </row>
    <row r="32" spans="1:12" x14ac:dyDescent="0.2">
      <c r="B32" s="1" t="s">
        <v>33</v>
      </c>
      <c r="C32" s="1" t="s">
        <v>15</v>
      </c>
    </row>
    <row r="33" spans="2:3" x14ac:dyDescent="0.2">
      <c r="B33" s="1" t="s">
        <v>34</v>
      </c>
      <c r="C33" s="1" t="s">
        <v>17</v>
      </c>
    </row>
    <row r="34" spans="2:3" x14ac:dyDescent="0.2">
      <c r="B34" s="1" t="s">
        <v>35</v>
      </c>
      <c r="C34" s="1" t="s">
        <v>19</v>
      </c>
    </row>
    <row r="35" spans="2:3" x14ac:dyDescent="0.2">
      <c r="B35" s="1" t="s">
        <v>36</v>
      </c>
      <c r="C35" s="1" t="s">
        <v>21</v>
      </c>
    </row>
    <row r="36" spans="2:3" x14ac:dyDescent="0.2">
      <c r="B36" s="1" t="s">
        <v>37</v>
      </c>
      <c r="C36" s="1" t="s">
        <v>23</v>
      </c>
    </row>
  </sheetData>
  <sortState xmlns:xlrd2="http://schemas.microsoft.com/office/spreadsheetml/2017/richdata2" ref="B3:K20">
    <sortCondition descending="1" ref="K3:K20"/>
  </sortState>
  <pageMargins left="0.7" right="0.7" top="0.78740157499999996" bottom="0.78740157499999996" header="0.3" footer="0.3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39"/>
  <sheetViews>
    <sheetView zoomScale="140" zoomScaleNormal="140" workbookViewId="0"/>
  </sheetViews>
  <sheetFormatPr defaultRowHeight="12.75" x14ac:dyDescent="0.2"/>
  <cols>
    <col min="1" max="1" width="15.7109375" customWidth="1"/>
    <col min="2" max="2" width="18" customWidth="1"/>
    <col min="3" max="3" width="25" customWidth="1"/>
    <col min="4" max="7" width="10.7109375" customWidth="1"/>
    <col min="8" max="8" width="11.7109375" customWidth="1"/>
    <col min="9" max="9" width="12.7109375" customWidth="1"/>
    <col min="10" max="10" width="13.5703125" customWidth="1"/>
    <col min="11" max="11" width="16.140625" customWidth="1"/>
    <col min="12" max="12" width="16.42578125" customWidth="1"/>
  </cols>
  <sheetData>
    <row r="1" spans="1:12" ht="18.75" thickBot="1" x14ac:dyDescent="0.25">
      <c r="A1" s="48" t="s">
        <v>59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3.5" thickBot="1" x14ac:dyDescent="0.25">
      <c r="A2" s="44"/>
      <c r="B2" s="13" t="s">
        <v>2</v>
      </c>
      <c r="C2" s="13" t="s">
        <v>3</v>
      </c>
      <c r="D2" s="15" t="s">
        <v>42</v>
      </c>
      <c r="E2" s="16" t="s">
        <v>39</v>
      </c>
      <c r="F2" s="9" t="s">
        <v>40</v>
      </c>
      <c r="G2" s="17" t="s">
        <v>41</v>
      </c>
      <c r="H2" s="18" t="s">
        <v>48</v>
      </c>
      <c r="I2" s="49" t="s">
        <v>47</v>
      </c>
      <c r="J2" s="26" t="s">
        <v>0</v>
      </c>
      <c r="K2" s="26" t="s">
        <v>24</v>
      </c>
      <c r="L2" s="26" t="s">
        <v>25</v>
      </c>
    </row>
    <row r="3" spans="1:12" x14ac:dyDescent="0.2">
      <c r="A3" s="3">
        <v>1</v>
      </c>
      <c r="B3" s="4" t="s">
        <v>64</v>
      </c>
      <c r="C3" s="7" t="s">
        <v>80</v>
      </c>
      <c r="D3" s="14">
        <v>20</v>
      </c>
      <c r="E3" s="14">
        <v>18</v>
      </c>
      <c r="F3" s="14">
        <v>0</v>
      </c>
      <c r="G3" s="14">
        <v>20</v>
      </c>
      <c r="H3" s="14">
        <v>20</v>
      </c>
      <c r="I3" s="14">
        <v>0</v>
      </c>
      <c r="J3" s="5">
        <f t="shared" ref="J3:J23" si="0">SUM(D3:H3)</f>
        <v>78</v>
      </c>
      <c r="K3" s="10">
        <f t="shared" ref="K3:K23" si="1">SUM(D3:I3)-SMALL(D3:I3,1)</f>
        <v>78</v>
      </c>
      <c r="L3" s="11">
        <f>RANK(K3,$K$3:$K$23)</f>
        <v>1</v>
      </c>
    </row>
    <row r="4" spans="1:12" x14ac:dyDescent="0.2">
      <c r="A4" s="3">
        <f>+A3+1</f>
        <v>2</v>
      </c>
      <c r="B4" s="4" t="s">
        <v>65</v>
      </c>
      <c r="C4" s="4" t="s">
        <v>66</v>
      </c>
      <c r="D4" s="14">
        <v>0</v>
      </c>
      <c r="E4" s="14">
        <v>20</v>
      </c>
      <c r="F4" s="14">
        <v>20</v>
      </c>
      <c r="G4" s="14">
        <v>18</v>
      </c>
      <c r="H4" s="14">
        <v>16</v>
      </c>
      <c r="I4" s="14">
        <v>0</v>
      </c>
      <c r="J4" s="5">
        <f t="shared" si="0"/>
        <v>74</v>
      </c>
      <c r="K4" s="10">
        <f t="shared" si="1"/>
        <v>74</v>
      </c>
      <c r="L4" s="11">
        <f t="shared" ref="L4:L23" si="2">RANK(K4,$K$3:$K$23)</f>
        <v>2</v>
      </c>
    </row>
    <row r="5" spans="1:12" x14ac:dyDescent="0.2">
      <c r="A5" s="3">
        <f t="shared" ref="A5:A23" si="3">+A4+1</f>
        <v>3</v>
      </c>
      <c r="B5" s="4" t="s">
        <v>68</v>
      </c>
      <c r="C5" s="23" t="s">
        <v>61</v>
      </c>
      <c r="D5" s="14">
        <v>18</v>
      </c>
      <c r="E5" s="14">
        <v>16</v>
      </c>
      <c r="F5" s="14">
        <v>0</v>
      </c>
      <c r="G5" s="14">
        <v>14</v>
      </c>
      <c r="H5" s="14">
        <v>18</v>
      </c>
      <c r="I5" s="14">
        <v>0</v>
      </c>
      <c r="J5" s="5">
        <f t="shared" si="0"/>
        <v>66</v>
      </c>
      <c r="K5" s="10">
        <f t="shared" si="1"/>
        <v>66</v>
      </c>
      <c r="L5" s="11">
        <f t="shared" si="2"/>
        <v>3</v>
      </c>
    </row>
    <row r="6" spans="1:12" x14ac:dyDescent="0.2">
      <c r="A6" s="3">
        <f t="shared" si="3"/>
        <v>4</v>
      </c>
      <c r="B6" s="4" t="s">
        <v>67</v>
      </c>
      <c r="C6" s="6" t="s">
        <v>66</v>
      </c>
      <c r="D6" s="14">
        <v>10</v>
      </c>
      <c r="E6" s="14">
        <v>0</v>
      </c>
      <c r="F6" s="14">
        <v>18</v>
      </c>
      <c r="G6" s="14">
        <v>12</v>
      </c>
      <c r="H6" s="14">
        <v>9</v>
      </c>
      <c r="I6" s="14">
        <v>0</v>
      </c>
      <c r="J6" s="5">
        <f t="shared" si="0"/>
        <v>49</v>
      </c>
      <c r="K6" s="10">
        <f t="shared" si="1"/>
        <v>49</v>
      </c>
      <c r="L6" s="11">
        <f t="shared" si="2"/>
        <v>4</v>
      </c>
    </row>
    <row r="7" spans="1:12" x14ac:dyDescent="0.2">
      <c r="A7" s="3">
        <f t="shared" si="3"/>
        <v>5</v>
      </c>
      <c r="B7" s="37" t="s">
        <v>86</v>
      </c>
      <c r="C7" s="23" t="s">
        <v>87</v>
      </c>
      <c r="D7" s="14">
        <v>16</v>
      </c>
      <c r="E7" s="14">
        <v>0</v>
      </c>
      <c r="F7" s="14">
        <v>14</v>
      </c>
      <c r="G7" s="14">
        <v>16</v>
      </c>
      <c r="H7" s="14">
        <v>0</v>
      </c>
      <c r="I7" s="14">
        <v>0</v>
      </c>
      <c r="J7" s="5">
        <f t="shared" si="0"/>
        <v>46</v>
      </c>
      <c r="K7" s="10">
        <f t="shared" si="1"/>
        <v>46</v>
      </c>
      <c r="L7" s="11">
        <f t="shared" si="2"/>
        <v>5</v>
      </c>
    </row>
    <row r="8" spans="1:12" x14ac:dyDescent="0.2">
      <c r="A8" s="3">
        <f t="shared" si="3"/>
        <v>6</v>
      </c>
      <c r="B8" s="4" t="s">
        <v>63</v>
      </c>
      <c r="C8" s="23" t="s">
        <v>61</v>
      </c>
      <c r="D8" s="14">
        <v>12</v>
      </c>
      <c r="E8" s="14">
        <v>14</v>
      </c>
      <c r="F8" s="14">
        <v>0</v>
      </c>
      <c r="G8" s="14">
        <v>9</v>
      </c>
      <c r="H8" s="14">
        <v>8</v>
      </c>
      <c r="I8" s="14">
        <v>0</v>
      </c>
      <c r="J8" s="5">
        <f t="shared" si="0"/>
        <v>43</v>
      </c>
      <c r="K8" s="10">
        <f t="shared" si="1"/>
        <v>43</v>
      </c>
      <c r="L8" s="11">
        <f t="shared" si="2"/>
        <v>6</v>
      </c>
    </row>
    <row r="9" spans="1:12" x14ac:dyDescent="0.2">
      <c r="A9" s="3">
        <f t="shared" si="3"/>
        <v>7</v>
      </c>
      <c r="B9" s="4" t="s">
        <v>88</v>
      </c>
      <c r="C9" s="23" t="s">
        <v>77</v>
      </c>
      <c r="D9" s="14">
        <v>7</v>
      </c>
      <c r="E9" s="14">
        <v>8</v>
      </c>
      <c r="F9" s="14">
        <v>10</v>
      </c>
      <c r="G9" s="14">
        <v>8</v>
      </c>
      <c r="H9" s="14">
        <v>7</v>
      </c>
      <c r="I9" s="14">
        <v>0</v>
      </c>
      <c r="J9" s="5">
        <f t="shared" si="0"/>
        <v>40</v>
      </c>
      <c r="K9" s="10">
        <f t="shared" si="1"/>
        <v>40</v>
      </c>
      <c r="L9" s="11">
        <f t="shared" si="2"/>
        <v>7</v>
      </c>
    </row>
    <row r="10" spans="1:12" x14ac:dyDescent="0.2">
      <c r="A10" s="3">
        <f t="shared" si="3"/>
        <v>8</v>
      </c>
      <c r="B10" s="37" t="s">
        <v>81</v>
      </c>
      <c r="C10" s="23" t="s">
        <v>77</v>
      </c>
      <c r="D10" s="14">
        <v>9</v>
      </c>
      <c r="E10" s="14">
        <v>9</v>
      </c>
      <c r="F10" s="14">
        <v>0</v>
      </c>
      <c r="G10" s="14">
        <v>7</v>
      </c>
      <c r="H10" s="14">
        <v>14</v>
      </c>
      <c r="I10" s="14">
        <v>0</v>
      </c>
      <c r="J10" s="5">
        <f t="shared" si="0"/>
        <v>39</v>
      </c>
      <c r="K10" s="10">
        <f t="shared" si="1"/>
        <v>39</v>
      </c>
      <c r="L10" s="11">
        <f t="shared" si="2"/>
        <v>8</v>
      </c>
    </row>
    <row r="11" spans="1:12" x14ac:dyDescent="0.2">
      <c r="A11" s="3">
        <f t="shared" si="3"/>
        <v>9</v>
      </c>
      <c r="B11" s="4" t="s">
        <v>71</v>
      </c>
      <c r="C11" s="6" t="s">
        <v>72</v>
      </c>
      <c r="D11" s="14">
        <v>14</v>
      </c>
      <c r="E11" s="14">
        <v>0</v>
      </c>
      <c r="F11" s="14">
        <v>0</v>
      </c>
      <c r="G11" s="14">
        <v>10</v>
      </c>
      <c r="H11" s="14">
        <v>12</v>
      </c>
      <c r="I11" s="14">
        <v>0</v>
      </c>
      <c r="J11" s="5">
        <f t="shared" si="0"/>
        <v>36</v>
      </c>
      <c r="K11" s="10">
        <f t="shared" si="1"/>
        <v>36</v>
      </c>
      <c r="L11" s="11">
        <f t="shared" si="2"/>
        <v>9</v>
      </c>
    </row>
    <row r="12" spans="1:12" x14ac:dyDescent="0.2">
      <c r="A12" s="3">
        <f t="shared" si="3"/>
        <v>10</v>
      </c>
      <c r="B12" s="4" t="s">
        <v>73</v>
      </c>
      <c r="C12" s="23" t="s">
        <v>61</v>
      </c>
      <c r="D12" s="14">
        <v>8</v>
      </c>
      <c r="E12" s="14">
        <v>12</v>
      </c>
      <c r="F12" s="14">
        <v>0</v>
      </c>
      <c r="G12" s="14">
        <v>0</v>
      </c>
      <c r="H12" s="14">
        <v>6</v>
      </c>
      <c r="I12" s="14">
        <v>0</v>
      </c>
      <c r="J12" s="5">
        <f t="shared" si="0"/>
        <v>26</v>
      </c>
      <c r="K12" s="10">
        <f t="shared" si="1"/>
        <v>26</v>
      </c>
      <c r="L12" s="11">
        <f t="shared" si="2"/>
        <v>10</v>
      </c>
    </row>
    <row r="13" spans="1:12" x14ac:dyDescent="0.2">
      <c r="A13" s="3">
        <f t="shared" si="3"/>
        <v>11</v>
      </c>
      <c r="B13" s="4" t="s">
        <v>90</v>
      </c>
      <c r="C13" s="7" t="s">
        <v>62</v>
      </c>
      <c r="D13" s="14">
        <v>0</v>
      </c>
      <c r="E13" s="14">
        <v>0</v>
      </c>
      <c r="F13" s="14">
        <v>16</v>
      </c>
      <c r="G13" s="14">
        <v>5</v>
      </c>
      <c r="H13" s="14">
        <v>0</v>
      </c>
      <c r="I13" s="14">
        <v>0</v>
      </c>
      <c r="J13" s="5">
        <f t="shared" si="0"/>
        <v>21</v>
      </c>
      <c r="K13" s="10">
        <f t="shared" si="1"/>
        <v>21</v>
      </c>
      <c r="L13" s="11">
        <f t="shared" si="2"/>
        <v>11</v>
      </c>
    </row>
    <row r="14" spans="1:12" x14ac:dyDescent="0.2">
      <c r="A14" s="3">
        <f t="shared" si="3"/>
        <v>12</v>
      </c>
      <c r="B14" s="37" t="s">
        <v>83</v>
      </c>
      <c r="C14" s="23" t="s">
        <v>62</v>
      </c>
      <c r="D14" s="14">
        <v>0</v>
      </c>
      <c r="E14" s="14">
        <v>4</v>
      </c>
      <c r="F14" s="14">
        <v>12</v>
      </c>
      <c r="G14" s="14">
        <v>4</v>
      </c>
      <c r="H14" s="14">
        <v>0</v>
      </c>
      <c r="I14" s="14">
        <v>0</v>
      </c>
      <c r="J14" s="5">
        <f t="shared" si="0"/>
        <v>20</v>
      </c>
      <c r="K14" s="10">
        <f t="shared" si="1"/>
        <v>20</v>
      </c>
      <c r="L14" s="11">
        <f t="shared" si="2"/>
        <v>12</v>
      </c>
    </row>
    <row r="15" spans="1:12" x14ac:dyDescent="0.2">
      <c r="A15" s="3">
        <f t="shared" si="3"/>
        <v>13</v>
      </c>
      <c r="B15" s="37" t="s">
        <v>91</v>
      </c>
      <c r="C15" s="23" t="s">
        <v>61</v>
      </c>
      <c r="D15" s="14">
        <v>6</v>
      </c>
      <c r="E15" s="14">
        <v>10</v>
      </c>
      <c r="F15" s="14">
        <v>0</v>
      </c>
      <c r="G15" s="14">
        <v>0</v>
      </c>
      <c r="H15" s="14">
        <v>0</v>
      </c>
      <c r="I15" s="14">
        <v>0</v>
      </c>
      <c r="J15" s="5">
        <f t="shared" si="0"/>
        <v>16</v>
      </c>
      <c r="K15" s="10">
        <f t="shared" si="1"/>
        <v>16</v>
      </c>
      <c r="L15" s="11">
        <f t="shared" si="2"/>
        <v>13</v>
      </c>
    </row>
    <row r="16" spans="1:12" x14ac:dyDescent="0.2">
      <c r="A16" s="3">
        <f t="shared" si="3"/>
        <v>14</v>
      </c>
      <c r="B16" s="4" t="s">
        <v>76</v>
      </c>
      <c r="C16" s="7" t="s">
        <v>61</v>
      </c>
      <c r="D16" s="14">
        <v>4</v>
      </c>
      <c r="E16" s="14">
        <v>3</v>
      </c>
      <c r="F16" s="14">
        <v>9</v>
      </c>
      <c r="G16" s="14">
        <v>0</v>
      </c>
      <c r="H16" s="14">
        <v>0</v>
      </c>
      <c r="I16" s="14">
        <v>0</v>
      </c>
      <c r="J16" s="5">
        <f t="shared" si="0"/>
        <v>16</v>
      </c>
      <c r="K16" s="10">
        <f t="shared" si="1"/>
        <v>16</v>
      </c>
      <c r="L16" s="11">
        <f t="shared" si="2"/>
        <v>13</v>
      </c>
    </row>
    <row r="17" spans="1:12" x14ac:dyDescent="0.2">
      <c r="A17" s="3">
        <f t="shared" si="3"/>
        <v>15</v>
      </c>
      <c r="B17" s="37" t="s">
        <v>82</v>
      </c>
      <c r="C17" s="7" t="s">
        <v>61</v>
      </c>
      <c r="D17" s="14">
        <v>5</v>
      </c>
      <c r="E17" s="14">
        <v>5</v>
      </c>
      <c r="F17" s="14">
        <v>0</v>
      </c>
      <c r="G17" s="14">
        <v>0</v>
      </c>
      <c r="H17" s="14">
        <v>0</v>
      </c>
      <c r="I17" s="14">
        <v>0</v>
      </c>
      <c r="J17" s="5">
        <f t="shared" si="0"/>
        <v>10</v>
      </c>
      <c r="K17" s="10">
        <f t="shared" si="1"/>
        <v>10</v>
      </c>
      <c r="L17" s="11">
        <f t="shared" si="2"/>
        <v>15</v>
      </c>
    </row>
    <row r="18" spans="1:12" x14ac:dyDescent="0.2">
      <c r="A18" s="3">
        <f t="shared" si="3"/>
        <v>16</v>
      </c>
      <c r="B18" s="37" t="s">
        <v>85</v>
      </c>
      <c r="C18" s="23" t="s">
        <v>77</v>
      </c>
      <c r="D18" s="14">
        <v>0</v>
      </c>
      <c r="E18" s="14">
        <v>0</v>
      </c>
      <c r="F18" s="14">
        <v>0</v>
      </c>
      <c r="G18" s="14">
        <v>0</v>
      </c>
      <c r="H18" s="14">
        <v>10</v>
      </c>
      <c r="I18" s="14">
        <v>0</v>
      </c>
      <c r="J18" s="5">
        <f t="shared" si="0"/>
        <v>10</v>
      </c>
      <c r="K18" s="10">
        <f t="shared" si="1"/>
        <v>10</v>
      </c>
      <c r="L18" s="11">
        <f t="shared" si="2"/>
        <v>15</v>
      </c>
    </row>
    <row r="19" spans="1:12" x14ac:dyDescent="0.2">
      <c r="A19" s="3">
        <f t="shared" si="3"/>
        <v>17</v>
      </c>
      <c r="B19" s="37" t="s">
        <v>92</v>
      </c>
      <c r="C19" s="7" t="s">
        <v>61</v>
      </c>
      <c r="D19" s="14">
        <v>2</v>
      </c>
      <c r="E19" s="14">
        <v>7</v>
      </c>
      <c r="F19" s="14">
        <v>0</v>
      </c>
      <c r="G19" s="14">
        <v>0</v>
      </c>
      <c r="H19" s="14">
        <v>0</v>
      </c>
      <c r="I19" s="14">
        <v>0</v>
      </c>
      <c r="J19" s="5">
        <f t="shared" si="0"/>
        <v>9</v>
      </c>
      <c r="K19" s="10">
        <f t="shared" si="1"/>
        <v>9</v>
      </c>
      <c r="L19" s="11">
        <f t="shared" si="2"/>
        <v>17</v>
      </c>
    </row>
    <row r="20" spans="1:12" x14ac:dyDescent="0.2">
      <c r="A20" s="3">
        <f t="shared" si="3"/>
        <v>18</v>
      </c>
      <c r="B20" s="4" t="s">
        <v>79</v>
      </c>
      <c r="C20" s="6" t="s">
        <v>66</v>
      </c>
      <c r="D20" s="14">
        <v>0</v>
      </c>
      <c r="E20" s="14">
        <v>0</v>
      </c>
      <c r="F20" s="14">
        <v>0</v>
      </c>
      <c r="G20" s="14">
        <v>6</v>
      </c>
      <c r="H20" s="14">
        <v>0</v>
      </c>
      <c r="I20" s="14">
        <v>0</v>
      </c>
      <c r="J20" s="5">
        <f t="shared" si="0"/>
        <v>6</v>
      </c>
      <c r="K20" s="10">
        <f t="shared" si="1"/>
        <v>6</v>
      </c>
      <c r="L20" s="11">
        <f t="shared" si="2"/>
        <v>18</v>
      </c>
    </row>
    <row r="21" spans="1:12" x14ac:dyDescent="0.2">
      <c r="A21" s="3">
        <f t="shared" si="3"/>
        <v>19</v>
      </c>
      <c r="B21" s="4" t="s">
        <v>89</v>
      </c>
      <c r="C21" s="23" t="s">
        <v>62</v>
      </c>
      <c r="D21" s="14">
        <v>0</v>
      </c>
      <c r="E21" s="14">
        <v>6</v>
      </c>
      <c r="F21" s="14">
        <v>0</v>
      </c>
      <c r="G21" s="14">
        <v>0</v>
      </c>
      <c r="H21" s="14">
        <v>0</v>
      </c>
      <c r="I21" s="14">
        <v>0</v>
      </c>
      <c r="J21" s="5">
        <f t="shared" si="0"/>
        <v>6</v>
      </c>
      <c r="K21" s="10">
        <f t="shared" si="1"/>
        <v>6</v>
      </c>
      <c r="L21" s="11">
        <f t="shared" si="2"/>
        <v>18</v>
      </c>
    </row>
    <row r="22" spans="1:12" x14ac:dyDescent="0.2">
      <c r="A22" s="3">
        <f t="shared" si="3"/>
        <v>20</v>
      </c>
      <c r="B22" s="27" t="s">
        <v>74</v>
      </c>
      <c r="C22" s="23" t="s">
        <v>61</v>
      </c>
      <c r="D22" s="14">
        <v>3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5">
        <f t="shared" si="0"/>
        <v>3</v>
      </c>
      <c r="K22" s="10">
        <f t="shared" si="1"/>
        <v>3</v>
      </c>
      <c r="L22" s="11">
        <f t="shared" si="2"/>
        <v>20</v>
      </c>
    </row>
    <row r="23" spans="1:12" x14ac:dyDescent="0.2">
      <c r="A23" s="3">
        <f t="shared" si="3"/>
        <v>21</v>
      </c>
      <c r="B23" s="4" t="s">
        <v>70</v>
      </c>
      <c r="C23" s="23" t="s">
        <v>80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5">
        <f t="shared" si="0"/>
        <v>0</v>
      </c>
      <c r="K23" s="10">
        <f t="shared" si="1"/>
        <v>0</v>
      </c>
      <c r="L23" s="11">
        <f t="shared" si="2"/>
        <v>21</v>
      </c>
    </row>
    <row r="25" spans="1:12" x14ac:dyDescent="0.2">
      <c r="A25" s="8" t="s">
        <v>4</v>
      </c>
      <c r="B25" s="1" t="s">
        <v>5</v>
      </c>
      <c r="C25" s="1" t="s">
        <v>26</v>
      </c>
    </row>
    <row r="26" spans="1:12" x14ac:dyDescent="0.2">
      <c r="B26" s="1" t="s">
        <v>6</v>
      </c>
      <c r="C26" s="1" t="s">
        <v>27</v>
      </c>
    </row>
    <row r="27" spans="1:12" x14ac:dyDescent="0.2">
      <c r="B27" s="1" t="s">
        <v>8</v>
      </c>
      <c r="C27" s="1" t="s">
        <v>28</v>
      </c>
    </row>
    <row r="28" spans="1:12" x14ac:dyDescent="0.2">
      <c r="B28" s="1" t="s">
        <v>10</v>
      </c>
      <c r="C28" s="1" t="s">
        <v>29</v>
      </c>
    </row>
    <row r="29" spans="1:12" x14ac:dyDescent="0.2">
      <c r="B29" s="1" t="s">
        <v>12</v>
      </c>
      <c r="C29" s="1" t="s">
        <v>7</v>
      </c>
    </row>
    <row r="30" spans="1:12" x14ac:dyDescent="0.2">
      <c r="B30" s="1" t="s">
        <v>14</v>
      </c>
      <c r="C30" s="1" t="s">
        <v>9</v>
      </c>
    </row>
    <row r="31" spans="1:12" x14ac:dyDescent="0.2">
      <c r="B31" s="1" t="s">
        <v>16</v>
      </c>
      <c r="C31" s="1" t="s">
        <v>31</v>
      </c>
    </row>
    <row r="32" spans="1:12" x14ac:dyDescent="0.2">
      <c r="B32" s="1" t="s">
        <v>18</v>
      </c>
      <c r="C32" s="1" t="s">
        <v>11</v>
      </c>
    </row>
    <row r="33" spans="2:3" x14ac:dyDescent="0.2">
      <c r="B33" s="1" t="s">
        <v>20</v>
      </c>
      <c r="C33" s="1" t="s">
        <v>32</v>
      </c>
    </row>
    <row r="34" spans="2:3" x14ac:dyDescent="0.2">
      <c r="B34" s="1" t="s">
        <v>22</v>
      </c>
      <c r="C34" s="1" t="s">
        <v>13</v>
      </c>
    </row>
    <row r="35" spans="2:3" x14ac:dyDescent="0.2">
      <c r="B35" s="1" t="s">
        <v>33</v>
      </c>
      <c r="C35" s="1" t="s">
        <v>15</v>
      </c>
    </row>
    <row r="36" spans="2:3" x14ac:dyDescent="0.2">
      <c r="B36" s="1" t="s">
        <v>34</v>
      </c>
      <c r="C36" s="1" t="s">
        <v>17</v>
      </c>
    </row>
    <row r="37" spans="2:3" x14ac:dyDescent="0.2">
      <c r="B37" s="1" t="s">
        <v>35</v>
      </c>
      <c r="C37" s="1" t="s">
        <v>19</v>
      </c>
    </row>
    <row r="38" spans="2:3" x14ac:dyDescent="0.2">
      <c r="B38" s="1" t="s">
        <v>36</v>
      </c>
      <c r="C38" s="1" t="s">
        <v>21</v>
      </c>
    </row>
    <row r="39" spans="2:3" x14ac:dyDescent="0.2">
      <c r="B39" s="1" t="s">
        <v>37</v>
      </c>
      <c r="C39" s="1" t="s">
        <v>23</v>
      </c>
    </row>
  </sheetData>
  <sortState xmlns:xlrd2="http://schemas.microsoft.com/office/spreadsheetml/2017/richdata2" ref="B3:K23">
    <sortCondition descending="1" ref="K3:K23"/>
  </sortState>
  <pageMargins left="0.7" right="0.7" top="0.78740157499999996" bottom="0.78740157499999996" header="0.3" footer="0.3"/>
  <pageSetup paperSize="9" scale="4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43"/>
  <sheetViews>
    <sheetView zoomScale="140" zoomScaleNormal="140" workbookViewId="0"/>
  </sheetViews>
  <sheetFormatPr defaultRowHeight="12.75" x14ac:dyDescent="0.2"/>
  <cols>
    <col min="1" max="1" width="15.7109375" style="22" customWidth="1"/>
    <col min="2" max="2" width="19.7109375" style="22" customWidth="1"/>
    <col min="3" max="3" width="25.140625" style="22" customWidth="1"/>
    <col min="4" max="5" width="10.7109375" style="22" customWidth="1"/>
    <col min="6" max="6" width="12.7109375" style="22" customWidth="1"/>
    <col min="7" max="7" width="10.7109375" style="22" customWidth="1"/>
    <col min="8" max="9" width="12.7109375" style="22" customWidth="1"/>
    <col min="10" max="10" width="14.28515625" style="22" customWidth="1"/>
    <col min="11" max="11" width="17.140625" style="22" customWidth="1"/>
    <col min="12" max="12" width="17.5703125" style="22" customWidth="1"/>
    <col min="13" max="16384" width="9.140625" style="22"/>
  </cols>
  <sheetData>
    <row r="1" spans="1:12" s="21" customFormat="1" ht="18.75" thickBot="1" x14ac:dyDescent="0.25">
      <c r="A1" s="47" t="s">
        <v>58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3.5" thickBot="1" x14ac:dyDescent="0.25">
      <c r="A2" s="44"/>
      <c r="B2" s="13" t="s">
        <v>2</v>
      </c>
      <c r="C2" s="13" t="s">
        <v>3</v>
      </c>
      <c r="D2" s="15" t="s">
        <v>42</v>
      </c>
      <c r="E2" s="16" t="s">
        <v>39</v>
      </c>
      <c r="F2" s="9" t="s">
        <v>40</v>
      </c>
      <c r="G2" s="17" t="s">
        <v>41</v>
      </c>
      <c r="H2" s="18" t="s">
        <v>48</v>
      </c>
      <c r="I2" s="49" t="s">
        <v>47</v>
      </c>
      <c r="J2" s="26" t="s">
        <v>0</v>
      </c>
      <c r="K2" s="26" t="s">
        <v>24</v>
      </c>
      <c r="L2" s="26" t="s">
        <v>25</v>
      </c>
    </row>
    <row r="3" spans="1:12" x14ac:dyDescent="0.2">
      <c r="A3" s="3">
        <v>1</v>
      </c>
      <c r="B3" s="6" t="s">
        <v>65</v>
      </c>
      <c r="C3" s="6" t="s">
        <v>66</v>
      </c>
      <c r="D3" s="14">
        <v>0</v>
      </c>
      <c r="E3" s="14">
        <v>20</v>
      </c>
      <c r="F3" s="14">
        <v>18</v>
      </c>
      <c r="G3" s="14">
        <v>20</v>
      </c>
      <c r="H3" s="14">
        <v>14</v>
      </c>
      <c r="I3" s="14">
        <v>0</v>
      </c>
      <c r="J3" s="5">
        <f t="shared" ref="J3:J25" si="0">SUM(D3:H3)</f>
        <v>72</v>
      </c>
      <c r="K3" s="10">
        <f t="shared" ref="K3:K25" si="1">SUM(D3:I3)-SMALL(D3:I3,1)</f>
        <v>72</v>
      </c>
      <c r="L3" s="11">
        <f t="shared" ref="L3:L23" si="2">RANK(K3,$K$3:$K$25)</f>
        <v>1</v>
      </c>
    </row>
    <row r="4" spans="1:12" x14ac:dyDescent="0.2">
      <c r="A4" s="3">
        <f t="shared" ref="A4:A25" si="3">+A3+1</f>
        <v>2</v>
      </c>
      <c r="B4" s="4" t="s">
        <v>64</v>
      </c>
      <c r="C4" s="23" t="s">
        <v>80</v>
      </c>
      <c r="D4" s="14">
        <v>16</v>
      </c>
      <c r="E4" s="14">
        <v>18</v>
      </c>
      <c r="F4" s="14">
        <v>0</v>
      </c>
      <c r="G4" s="14">
        <v>18</v>
      </c>
      <c r="H4" s="14">
        <v>18</v>
      </c>
      <c r="I4" s="14">
        <v>0</v>
      </c>
      <c r="J4" s="5">
        <f t="shared" si="0"/>
        <v>70</v>
      </c>
      <c r="K4" s="10">
        <f t="shared" si="1"/>
        <v>70</v>
      </c>
      <c r="L4" s="11">
        <f t="shared" si="2"/>
        <v>2</v>
      </c>
    </row>
    <row r="5" spans="1:12" x14ac:dyDescent="0.2">
      <c r="A5" s="3">
        <f t="shared" si="3"/>
        <v>3</v>
      </c>
      <c r="B5" s="37" t="s">
        <v>86</v>
      </c>
      <c r="C5" s="23" t="s">
        <v>87</v>
      </c>
      <c r="D5" s="14">
        <v>20</v>
      </c>
      <c r="E5" s="14">
        <v>0</v>
      </c>
      <c r="F5" s="14">
        <v>14</v>
      </c>
      <c r="G5" s="14">
        <v>16</v>
      </c>
      <c r="H5" s="14">
        <v>0</v>
      </c>
      <c r="I5" s="14">
        <v>0</v>
      </c>
      <c r="J5" s="5">
        <f t="shared" si="0"/>
        <v>50</v>
      </c>
      <c r="K5" s="10">
        <f t="shared" si="1"/>
        <v>50</v>
      </c>
      <c r="L5" s="11">
        <f t="shared" si="2"/>
        <v>3</v>
      </c>
    </row>
    <row r="6" spans="1:12" x14ac:dyDescent="0.2">
      <c r="A6" s="3">
        <f t="shared" si="3"/>
        <v>4</v>
      </c>
      <c r="B6" s="4" t="s">
        <v>68</v>
      </c>
      <c r="C6" s="7" t="s">
        <v>61</v>
      </c>
      <c r="D6" s="14">
        <v>18</v>
      </c>
      <c r="E6" s="14">
        <v>16</v>
      </c>
      <c r="F6" s="14">
        <v>0</v>
      </c>
      <c r="G6" s="14">
        <v>9</v>
      </c>
      <c r="H6" s="14">
        <v>7</v>
      </c>
      <c r="I6" s="14">
        <v>0</v>
      </c>
      <c r="J6" s="5">
        <f t="shared" si="0"/>
        <v>50</v>
      </c>
      <c r="K6" s="10">
        <f t="shared" si="1"/>
        <v>50</v>
      </c>
      <c r="L6" s="11">
        <v>4</v>
      </c>
    </row>
    <row r="7" spans="1:12" x14ac:dyDescent="0.2">
      <c r="A7" s="3">
        <f t="shared" si="3"/>
        <v>5</v>
      </c>
      <c r="B7" s="37" t="s">
        <v>81</v>
      </c>
      <c r="C7" s="23" t="s">
        <v>80</v>
      </c>
      <c r="D7" s="14">
        <v>9</v>
      </c>
      <c r="E7" s="14">
        <v>9</v>
      </c>
      <c r="F7" s="14">
        <v>0</v>
      </c>
      <c r="G7" s="14">
        <v>7</v>
      </c>
      <c r="H7" s="14">
        <v>16</v>
      </c>
      <c r="I7" s="14">
        <v>0</v>
      </c>
      <c r="J7" s="5">
        <f t="shared" si="0"/>
        <v>41</v>
      </c>
      <c r="K7" s="10">
        <f t="shared" si="1"/>
        <v>41</v>
      </c>
      <c r="L7" s="11">
        <f t="shared" si="2"/>
        <v>5</v>
      </c>
    </row>
    <row r="8" spans="1:12" x14ac:dyDescent="0.2">
      <c r="A8" s="3">
        <f t="shared" si="3"/>
        <v>6</v>
      </c>
      <c r="B8" s="4" t="s">
        <v>63</v>
      </c>
      <c r="C8" s="23" t="s">
        <v>61</v>
      </c>
      <c r="D8" s="14">
        <v>10</v>
      </c>
      <c r="E8" s="14">
        <v>10</v>
      </c>
      <c r="F8" s="14">
        <v>0</v>
      </c>
      <c r="G8" s="14">
        <v>8</v>
      </c>
      <c r="H8" s="14">
        <v>12</v>
      </c>
      <c r="I8" s="14">
        <v>0</v>
      </c>
      <c r="J8" s="5">
        <f t="shared" si="0"/>
        <v>40</v>
      </c>
      <c r="K8" s="10">
        <f t="shared" si="1"/>
        <v>40</v>
      </c>
      <c r="L8" s="11">
        <f t="shared" si="2"/>
        <v>6</v>
      </c>
    </row>
    <row r="9" spans="1:12" x14ac:dyDescent="0.2">
      <c r="A9" s="3">
        <f t="shared" si="3"/>
        <v>7</v>
      </c>
      <c r="B9" s="4" t="s">
        <v>67</v>
      </c>
      <c r="C9" s="4" t="s">
        <v>66</v>
      </c>
      <c r="D9" s="14">
        <v>7</v>
      </c>
      <c r="E9" s="14">
        <v>0</v>
      </c>
      <c r="F9" s="14">
        <v>10</v>
      </c>
      <c r="G9" s="14">
        <v>12</v>
      </c>
      <c r="H9" s="14">
        <v>10</v>
      </c>
      <c r="I9" s="14">
        <v>0</v>
      </c>
      <c r="J9" s="5">
        <f t="shared" si="0"/>
        <v>39</v>
      </c>
      <c r="K9" s="10">
        <f t="shared" si="1"/>
        <v>39</v>
      </c>
      <c r="L9" s="11">
        <f t="shared" si="2"/>
        <v>7</v>
      </c>
    </row>
    <row r="10" spans="1:12" x14ac:dyDescent="0.2">
      <c r="A10" s="3">
        <f t="shared" si="3"/>
        <v>8</v>
      </c>
      <c r="B10" s="4" t="s">
        <v>73</v>
      </c>
      <c r="C10" s="23" t="s">
        <v>61</v>
      </c>
      <c r="D10" s="14">
        <v>12</v>
      </c>
      <c r="E10" s="14">
        <v>14</v>
      </c>
      <c r="F10" s="14">
        <v>0</v>
      </c>
      <c r="G10" s="14">
        <v>0</v>
      </c>
      <c r="H10" s="14">
        <v>9</v>
      </c>
      <c r="I10" s="14">
        <v>0</v>
      </c>
      <c r="J10" s="5">
        <f t="shared" si="0"/>
        <v>35</v>
      </c>
      <c r="K10" s="10">
        <f t="shared" si="1"/>
        <v>35</v>
      </c>
      <c r="L10" s="11">
        <f t="shared" si="2"/>
        <v>8</v>
      </c>
    </row>
    <row r="11" spans="1:12" x14ac:dyDescent="0.2">
      <c r="A11" s="3">
        <f t="shared" si="3"/>
        <v>9</v>
      </c>
      <c r="B11" s="4" t="s">
        <v>89</v>
      </c>
      <c r="C11" s="23" t="s">
        <v>62</v>
      </c>
      <c r="D11" s="14">
        <v>0</v>
      </c>
      <c r="E11" s="14">
        <v>8</v>
      </c>
      <c r="F11" s="14">
        <v>20</v>
      </c>
      <c r="G11" s="14">
        <v>5</v>
      </c>
      <c r="H11" s="14">
        <v>0</v>
      </c>
      <c r="I11" s="14">
        <v>0</v>
      </c>
      <c r="J11" s="5">
        <f t="shared" si="0"/>
        <v>33</v>
      </c>
      <c r="K11" s="10">
        <f t="shared" si="1"/>
        <v>33</v>
      </c>
      <c r="L11" s="11">
        <f t="shared" si="2"/>
        <v>9</v>
      </c>
    </row>
    <row r="12" spans="1:12" x14ac:dyDescent="0.2">
      <c r="A12" s="3">
        <f t="shared" si="3"/>
        <v>10</v>
      </c>
      <c r="B12" s="4" t="s">
        <v>71</v>
      </c>
      <c r="C12" s="4" t="s">
        <v>72</v>
      </c>
      <c r="D12" s="14">
        <v>14</v>
      </c>
      <c r="E12" s="14">
        <v>0</v>
      </c>
      <c r="F12" s="14">
        <v>0</v>
      </c>
      <c r="G12" s="14">
        <v>10</v>
      </c>
      <c r="H12" s="14">
        <v>6</v>
      </c>
      <c r="I12" s="14">
        <v>0</v>
      </c>
      <c r="J12" s="5">
        <f t="shared" si="0"/>
        <v>30</v>
      </c>
      <c r="K12" s="10">
        <f t="shared" si="1"/>
        <v>30</v>
      </c>
      <c r="L12" s="11">
        <f t="shared" si="2"/>
        <v>10</v>
      </c>
    </row>
    <row r="13" spans="1:12" x14ac:dyDescent="0.2">
      <c r="A13" s="3">
        <f t="shared" si="3"/>
        <v>11</v>
      </c>
      <c r="B13" s="4" t="s">
        <v>90</v>
      </c>
      <c r="C13" s="23" t="s">
        <v>62</v>
      </c>
      <c r="D13" s="14">
        <v>0</v>
      </c>
      <c r="E13" s="14">
        <v>0</v>
      </c>
      <c r="F13" s="14">
        <v>16</v>
      </c>
      <c r="G13" s="14">
        <v>14</v>
      </c>
      <c r="H13" s="14">
        <v>0</v>
      </c>
      <c r="I13" s="14">
        <v>0</v>
      </c>
      <c r="J13" s="5">
        <f t="shared" si="0"/>
        <v>30</v>
      </c>
      <c r="K13" s="10">
        <f t="shared" si="1"/>
        <v>30</v>
      </c>
      <c r="L13" s="11">
        <f t="shared" si="2"/>
        <v>10</v>
      </c>
    </row>
    <row r="14" spans="1:12" x14ac:dyDescent="0.2">
      <c r="A14" s="3">
        <f t="shared" si="3"/>
        <v>12</v>
      </c>
      <c r="B14" s="4" t="s">
        <v>88</v>
      </c>
      <c r="C14" s="7" t="s">
        <v>77</v>
      </c>
      <c r="D14" s="14">
        <v>5</v>
      </c>
      <c r="E14" s="14">
        <v>7</v>
      </c>
      <c r="F14" s="14">
        <v>7</v>
      </c>
      <c r="G14" s="14">
        <v>1</v>
      </c>
      <c r="H14" s="14">
        <v>8</v>
      </c>
      <c r="I14" s="14">
        <v>0</v>
      </c>
      <c r="J14" s="5">
        <f t="shared" si="0"/>
        <v>28</v>
      </c>
      <c r="K14" s="10">
        <f t="shared" si="1"/>
        <v>28</v>
      </c>
      <c r="L14" s="11">
        <f t="shared" si="2"/>
        <v>12</v>
      </c>
    </row>
    <row r="15" spans="1:12" x14ac:dyDescent="0.2">
      <c r="A15" s="3">
        <f t="shared" si="3"/>
        <v>13</v>
      </c>
      <c r="B15" s="37" t="s">
        <v>83</v>
      </c>
      <c r="C15" s="23" t="s">
        <v>62</v>
      </c>
      <c r="D15" s="14">
        <v>0</v>
      </c>
      <c r="E15" s="14">
        <v>6</v>
      </c>
      <c r="F15" s="14">
        <v>12</v>
      </c>
      <c r="G15" s="14">
        <v>3</v>
      </c>
      <c r="H15" s="14">
        <v>0</v>
      </c>
      <c r="I15" s="14">
        <v>0</v>
      </c>
      <c r="J15" s="5">
        <f t="shared" si="0"/>
        <v>21</v>
      </c>
      <c r="K15" s="10">
        <f t="shared" si="1"/>
        <v>21</v>
      </c>
      <c r="L15" s="11">
        <f t="shared" si="2"/>
        <v>13</v>
      </c>
    </row>
    <row r="16" spans="1:12" x14ac:dyDescent="0.2">
      <c r="A16" s="3">
        <f t="shared" si="3"/>
        <v>14</v>
      </c>
      <c r="B16" s="37" t="s">
        <v>91</v>
      </c>
      <c r="C16" s="23" t="s">
        <v>61</v>
      </c>
      <c r="D16" s="14">
        <v>8</v>
      </c>
      <c r="E16" s="14">
        <v>12</v>
      </c>
      <c r="F16" s="14">
        <v>0</v>
      </c>
      <c r="G16" s="14">
        <v>0</v>
      </c>
      <c r="H16" s="14">
        <v>0</v>
      </c>
      <c r="I16" s="14">
        <v>0</v>
      </c>
      <c r="J16" s="5">
        <f t="shared" si="0"/>
        <v>20</v>
      </c>
      <c r="K16" s="10">
        <f t="shared" si="1"/>
        <v>20</v>
      </c>
      <c r="L16" s="11">
        <f t="shared" si="2"/>
        <v>14</v>
      </c>
    </row>
    <row r="17" spans="1:12" x14ac:dyDescent="0.2">
      <c r="A17" s="3">
        <f t="shared" si="3"/>
        <v>15</v>
      </c>
      <c r="B17" s="37" t="s">
        <v>85</v>
      </c>
      <c r="C17" s="23" t="s">
        <v>77</v>
      </c>
      <c r="D17" s="14">
        <v>0</v>
      </c>
      <c r="E17" s="14">
        <v>0</v>
      </c>
      <c r="F17" s="14">
        <v>0</v>
      </c>
      <c r="G17" s="14">
        <v>0</v>
      </c>
      <c r="H17" s="14">
        <v>20</v>
      </c>
      <c r="I17" s="14">
        <v>0</v>
      </c>
      <c r="J17" s="5">
        <f t="shared" si="0"/>
        <v>20</v>
      </c>
      <c r="K17" s="10">
        <f t="shared" si="1"/>
        <v>20</v>
      </c>
      <c r="L17" s="11">
        <f t="shared" si="2"/>
        <v>14</v>
      </c>
    </row>
    <row r="18" spans="1:12" x14ac:dyDescent="0.2">
      <c r="A18" s="3">
        <f t="shared" si="3"/>
        <v>16</v>
      </c>
      <c r="B18" s="4" t="s">
        <v>94</v>
      </c>
      <c r="C18" s="23" t="s">
        <v>62</v>
      </c>
      <c r="D18" s="14">
        <v>0</v>
      </c>
      <c r="E18" s="14">
        <v>4</v>
      </c>
      <c r="F18" s="14">
        <v>9</v>
      </c>
      <c r="G18" s="14">
        <v>4</v>
      </c>
      <c r="H18" s="14">
        <v>0</v>
      </c>
      <c r="I18" s="14">
        <v>0</v>
      </c>
      <c r="J18" s="5">
        <f t="shared" si="0"/>
        <v>17</v>
      </c>
      <c r="K18" s="10">
        <f t="shared" si="1"/>
        <v>17</v>
      </c>
      <c r="L18" s="11">
        <f t="shared" si="2"/>
        <v>16</v>
      </c>
    </row>
    <row r="19" spans="1:12" x14ac:dyDescent="0.2">
      <c r="A19" s="3">
        <f t="shared" si="3"/>
        <v>17</v>
      </c>
      <c r="B19" s="4" t="s">
        <v>84</v>
      </c>
      <c r="C19" s="23" t="s">
        <v>62</v>
      </c>
      <c r="D19" s="14">
        <v>0</v>
      </c>
      <c r="E19" s="14">
        <v>3</v>
      </c>
      <c r="F19" s="14">
        <v>8</v>
      </c>
      <c r="G19" s="14">
        <v>2</v>
      </c>
      <c r="H19" s="14">
        <v>0</v>
      </c>
      <c r="I19" s="14">
        <v>0</v>
      </c>
      <c r="J19" s="5">
        <f t="shared" si="0"/>
        <v>13</v>
      </c>
      <c r="K19" s="10">
        <f t="shared" si="1"/>
        <v>13</v>
      </c>
      <c r="L19" s="11">
        <f t="shared" si="2"/>
        <v>17</v>
      </c>
    </row>
    <row r="20" spans="1:12" x14ac:dyDescent="0.2">
      <c r="A20" s="3">
        <f t="shared" si="3"/>
        <v>18</v>
      </c>
      <c r="B20" s="7" t="s">
        <v>76</v>
      </c>
      <c r="C20" s="23" t="s">
        <v>61</v>
      </c>
      <c r="D20" s="14">
        <v>2</v>
      </c>
      <c r="E20" s="14">
        <v>2</v>
      </c>
      <c r="F20" s="14">
        <v>6</v>
      </c>
      <c r="G20" s="14">
        <v>0</v>
      </c>
      <c r="H20" s="14">
        <v>0</v>
      </c>
      <c r="I20" s="14">
        <v>0</v>
      </c>
      <c r="J20" s="5">
        <f t="shared" si="0"/>
        <v>10</v>
      </c>
      <c r="K20" s="10">
        <f t="shared" si="1"/>
        <v>10</v>
      </c>
      <c r="L20" s="11">
        <f t="shared" si="2"/>
        <v>18</v>
      </c>
    </row>
    <row r="21" spans="1:12" x14ac:dyDescent="0.2">
      <c r="A21" s="3">
        <f t="shared" si="3"/>
        <v>19</v>
      </c>
      <c r="B21" s="37" t="s">
        <v>82</v>
      </c>
      <c r="C21" s="23" t="s">
        <v>61</v>
      </c>
      <c r="D21" s="14">
        <v>4</v>
      </c>
      <c r="E21" s="14">
        <v>5</v>
      </c>
      <c r="F21" s="14">
        <v>0</v>
      </c>
      <c r="G21" s="14">
        <v>0</v>
      </c>
      <c r="H21" s="14">
        <v>0</v>
      </c>
      <c r="I21" s="14">
        <v>0</v>
      </c>
      <c r="J21" s="5">
        <f t="shared" si="0"/>
        <v>9</v>
      </c>
      <c r="K21" s="10">
        <f t="shared" si="1"/>
        <v>9</v>
      </c>
      <c r="L21" s="11">
        <f t="shared" si="2"/>
        <v>19</v>
      </c>
    </row>
    <row r="22" spans="1:12" x14ac:dyDescent="0.2">
      <c r="A22" s="3">
        <f t="shared" si="3"/>
        <v>20</v>
      </c>
      <c r="B22" s="37" t="s">
        <v>92</v>
      </c>
      <c r="C22" s="7" t="s">
        <v>61</v>
      </c>
      <c r="D22" s="14">
        <v>6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5">
        <f t="shared" si="0"/>
        <v>6</v>
      </c>
      <c r="K22" s="10">
        <f t="shared" si="1"/>
        <v>6</v>
      </c>
      <c r="L22" s="11">
        <f t="shared" si="2"/>
        <v>20</v>
      </c>
    </row>
    <row r="23" spans="1:12" x14ac:dyDescent="0.2">
      <c r="A23" s="3">
        <f t="shared" si="3"/>
        <v>21</v>
      </c>
      <c r="B23" s="4" t="s">
        <v>79</v>
      </c>
      <c r="C23" s="6" t="s">
        <v>66</v>
      </c>
      <c r="D23" s="14">
        <v>0</v>
      </c>
      <c r="E23" s="14">
        <v>0</v>
      </c>
      <c r="F23" s="14">
        <v>0</v>
      </c>
      <c r="G23" s="14">
        <v>6</v>
      </c>
      <c r="H23" s="14">
        <v>0</v>
      </c>
      <c r="I23" s="14">
        <v>0</v>
      </c>
      <c r="J23" s="5">
        <f t="shared" si="0"/>
        <v>6</v>
      </c>
      <c r="K23" s="10">
        <f t="shared" si="1"/>
        <v>6</v>
      </c>
      <c r="L23" s="11">
        <f t="shared" si="2"/>
        <v>20</v>
      </c>
    </row>
    <row r="24" spans="1:12" x14ac:dyDescent="0.2">
      <c r="A24" s="3">
        <f t="shared" si="3"/>
        <v>22</v>
      </c>
      <c r="B24" s="27" t="s">
        <v>74</v>
      </c>
      <c r="C24" s="7" t="s">
        <v>61</v>
      </c>
      <c r="D24" s="14">
        <v>3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5">
        <f t="shared" si="0"/>
        <v>3</v>
      </c>
      <c r="K24" s="10">
        <f t="shared" si="1"/>
        <v>3</v>
      </c>
      <c r="L24" s="11">
        <f t="shared" ref="L24:L25" si="4">RANK(K24,$K$3:$K$25)</f>
        <v>22</v>
      </c>
    </row>
    <row r="25" spans="1:12" x14ac:dyDescent="0.2">
      <c r="A25" s="3">
        <f t="shared" si="3"/>
        <v>23</v>
      </c>
      <c r="B25" s="4" t="s">
        <v>70</v>
      </c>
      <c r="C25" s="23" t="s">
        <v>80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5">
        <f t="shared" si="0"/>
        <v>0</v>
      </c>
      <c r="K25" s="10">
        <f t="shared" si="1"/>
        <v>0</v>
      </c>
      <c r="L25" s="11">
        <f t="shared" si="4"/>
        <v>23</v>
      </c>
    </row>
    <row r="26" spans="1:12" x14ac:dyDescent="0.2">
      <c r="A26"/>
      <c r="B26"/>
      <c r="C26"/>
      <c r="D26"/>
      <c r="E26"/>
      <c r="F26"/>
      <c r="G26"/>
      <c r="H26"/>
      <c r="I26"/>
    </row>
    <row r="27" spans="1:12" x14ac:dyDescent="0.2">
      <c r="A27" s="8" t="s">
        <v>4</v>
      </c>
      <c r="B27" s="1" t="s">
        <v>5</v>
      </c>
      <c r="C27" s="1" t="s">
        <v>26</v>
      </c>
      <c r="D27"/>
      <c r="E27"/>
      <c r="F27"/>
      <c r="G27"/>
      <c r="H27"/>
      <c r="I27"/>
    </row>
    <row r="28" spans="1:12" x14ac:dyDescent="0.2">
      <c r="A28"/>
      <c r="B28" s="1" t="s">
        <v>6</v>
      </c>
      <c r="C28" s="1" t="s">
        <v>27</v>
      </c>
      <c r="D28"/>
      <c r="E28"/>
      <c r="F28"/>
      <c r="G28"/>
      <c r="H28"/>
      <c r="I28"/>
    </row>
    <row r="29" spans="1:12" x14ac:dyDescent="0.2">
      <c r="A29"/>
      <c r="B29" s="1" t="s">
        <v>8</v>
      </c>
      <c r="C29" s="1" t="s">
        <v>28</v>
      </c>
      <c r="D29"/>
      <c r="E29"/>
      <c r="F29"/>
      <c r="G29"/>
      <c r="H29"/>
      <c r="I29"/>
    </row>
    <row r="30" spans="1:12" x14ac:dyDescent="0.2">
      <c r="A30"/>
      <c r="B30" s="1" t="s">
        <v>10</v>
      </c>
      <c r="C30" s="1" t="s">
        <v>29</v>
      </c>
      <c r="D30"/>
      <c r="E30"/>
      <c r="F30"/>
      <c r="G30"/>
      <c r="H30"/>
      <c r="I30"/>
    </row>
    <row r="31" spans="1:12" x14ac:dyDescent="0.2">
      <c r="A31"/>
      <c r="B31" s="1" t="s">
        <v>12</v>
      </c>
      <c r="C31" s="1" t="s">
        <v>7</v>
      </c>
      <c r="D31"/>
      <c r="E31"/>
      <c r="F31"/>
      <c r="G31"/>
      <c r="H31"/>
      <c r="I31"/>
    </row>
    <row r="32" spans="1:12" x14ac:dyDescent="0.2">
      <c r="A32"/>
      <c r="B32" s="1" t="s">
        <v>14</v>
      </c>
      <c r="C32" s="1" t="s">
        <v>9</v>
      </c>
      <c r="D32"/>
      <c r="E32"/>
      <c r="F32"/>
      <c r="G32"/>
      <c r="H32"/>
      <c r="I32"/>
    </row>
    <row r="33" spans="1:9" x14ac:dyDescent="0.2">
      <c r="A33"/>
      <c r="B33" s="1" t="s">
        <v>16</v>
      </c>
      <c r="C33" s="1" t="s">
        <v>31</v>
      </c>
      <c r="D33"/>
      <c r="E33"/>
      <c r="F33"/>
      <c r="G33"/>
      <c r="H33"/>
      <c r="I33"/>
    </row>
    <row r="34" spans="1:9" x14ac:dyDescent="0.2">
      <c r="A34"/>
      <c r="B34" s="1" t="s">
        <v>18</v>
      </c>
      <c r="C34" s="1" t="s">
        <v>11</v>
      </c>
      <c r="D34"/>
      <c r="E34"/>
      <c r="F34"/>
      <c r="G34"/>
      <c r="H34"/>
      <c r="I34"/>
    </row>
    <row r="35" spans="1:9" x14ac:dyDescent="0.2">
      <c r="A35"/>
      <c r="B35" s="1" t="s">
        <v>20</v>
      </c>
      <c r="C35" s="1" t="s">
        <v>32</v>
      </c>
      <c r="D35"/>
      <c r="E35"/>
      <c r="F35"/>
      <c r="G35"/>
      <c r="H35"/>
      <c r="I35"/>
    </row>
    <row r="36" spans="1:9" x14ac:dyDescent="0.2">
      <c r="A36"/>
      <c r="B36" s="1" t="s">
        <v>22</v>
      </c>
      <c r="C36" s="1" t="s">
        <v>13</v>
      </c>
      <c r="D36"/>
      <c r="E36"/>
      <c r="F36"/>
      <c r="G36"/>
      <c r="H36"/>
      <c r="I36"/>
    </row>
    <row r="37" spans="1:9" x14ac:dyDescent="0.2">
      <c r="A37"/>
      <c r="B37" s="1" t="s">
        <v>33</v>
      </c>
      <c r="C37" s="1" t="s">
        <v>15</v>
      </c>
      <c r="D37"/>
      <c r="E37"/>
      <c r="F37"/>
      <c r="G37"/>
      <c r="H37"/>
      <c r="I37"/>
    </row>
    <row r="38" spans="1:9" x14ac:dyDescent="0.2">
      <c r="A38"/>
      <c r="B38" s="1" t="s">
        <v>34</v>
      </c>
      <c r="C38" s="1" t="s">
        <v>17</v>
      </c>
      <c r="D38"/>
      <c r="E38"/>
      <c r="F38"/>
      <c r="G38"/>
      <c r="H38"/>
      <c r="I38"/>
    </row>
    <row r="39" spans="1:9" x14ac:dyDescent="0.2">
      <c r="A39"/>
      <c r="B39" s="1" t="s">
        <v>35</v>
      </c>
      <c r="C39" s="1" t="s">
        <v>19</v>
      </c>
      <c r="D39"/>
      <c r="E39"/>
      <c r="F39"/>
      <c r="G39"/>
      <c r="H39"/>
      <c r="I39"/>
    </row>
    <row r="40" spans="1:9" x14ac:dyDescent="0.2">
      <c r="A40"/>
      <c r="B40" s="1" t="s">
        <v>36</v>
      </c>
      <c r="C40" s="1" t="s">
        <v>21</v>
      </c>
      <c r="D40"/>
      <c r="E40"/>
      <c r="F40"/>
      <c r="G40"/>
      <c r="H40"/>
      <c r="I40"/>
    </row>
    <row r="41" spans="1:9" x14ac:dyDescent="0.2">
      <c r="A41"/>
      <c r="B41" s="1" t="s">
        <v>37</v>
      </c>
      <c r="C41" s="1" t="s">
        <v>23</v>
      </c>
      <c r="D41"/>
      <c r="E41"/>
      <c r="F41"/>
      <c r="G41"/>
      <c r="H41"/>
      <c r="I41"/>
    </row>
    <row r="43" spans="1:9" x14ac:dyDescent="0.2">
      <c r="B43" s="37" t="s">
        <v>86</v>
      </c>
      <c r="C43" s="23" t="s">
        <v>87</v>
      </c>
      <c r="D43" s="14">
        <v>20</v>
      </c>
      <c r="E43" s="14">
        <v>0</v>
      </c>
      <c r="F43" s="14">
        <v>14</v>
      </c>
      <c r="G43" s="14">
        <v>16</v>
      </c>
      <c r="H43" s="14">
        <v>0</v>
      </c>
    </row>
  </sheetData>
  <sortState xmlns:xlrd2="http://schemas.microsoft.com/office/spreadsheetml/2017/richdata2" ref="B3:K25">
    <sortCondition descending="1" ref="K3:K25"/>
  </sortState>
  <phoneticPr fontId="3" type="noConversion"/>
  <pageMargins left="0.78740157499999996" right="0.78740157499999996" top="0.984251969" bottom="0.984251969" header="0.4921259845" footer="0.4921259845"/>
  <pageSetup paperSize="9" scale="47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44"/>
  <sheetViews>
    <sheetView zoomScale="140" zoomScaleNormal="140" workbookViewId="0"/>
  </sheetViews>
  <sheetFormatPr defaultRowHeight="12.75" x14ac:dyDescent="0.2"/>
  <cols>
    <col min="1" max="1" width="15.7109375" customWidth="1"/>
    <col min="2" max="2" width="20.140625" customWidth="1"/>
    <col min="3" max="3" width="25.140625" customWidth="1"/>
    <col min="4" max="5" width="10.7109375" customWidth="1"/>
    <col min="6" max="6" width="12.7109375" customWidth="1"/>
    <col min="7" max="7" width="10.7109375" customWidth="1"/>
    <col min="8" max="9" width="12.7109375" customWidth="1"/>
    <col min="10" max="10" width="14.140625" customWidth="1"/>
    <col min="11" max="11" width="15.85546875" customWidth="1"/>
    <col min="12" max="12" width="16.5703125" customWidth="1"/>
  </cols>
  <sheetData>
    <row r="1" spans="1:12" ht="18.75" thickBot="1" x14ac:dyDescent="0.25">
      <c r="A1" s="46" t="s">
        <v>57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3.5" thickBot="1" x14ac:dyDescent="0.25">
      <c r="A2" s="44"/>
      <c r="B2" s="13" t="s">
        <v>2</v>
      </c>
      <c r="C2" s="13" t="s">
        <v>3</v>
      </c>
      <c r="D2" s="15" t="s">
        <v>42</v>
      </c>
      <c r="E2" s="16" t="s">
        <v>39</v>
      </c>
      <c r="F2" s="9" t="s">
        <v>40</v>
      </c>
      <c r="G2" s="17" t="s">
        <v>41</v>
      </c>
      <c r="H2" s="18" t="s">
        <v>48</v>
      </c>
      <c r="I2" s="49" t="s">
        <v>47</v>
      </c>
      <c r="J2" s="26" t="s">
        <v>0</v>
      </c>
      <c r="K2" s="26" t="s">
        <v>24</v>
      </c>
      <c r="L2" s="26" t="s">
        <v>25</v>
      </c>
    </row>
    <row r="3" spans="1:12" x14ac:dyDescent="0.2">
      <c r="A3" s="3">
        <v>1</v>
      </c>
      <c r="B3" s="4" t="s">
        <v>65</v>
      </c>
      <c r="C3" s="6" t="s">
        <v>66</v>
      </c>
      <c r="D3" s="14">
        <v>0</v>
      </c>
      <c r="E3" s="14">
        <v>20</v>
      </c>
      <c r="F3" s="14">
        <v>18</v>
      </c>
      <c r="G3" s="14">
        <v>20</v>
      </c>
      <c r="H3" s="14">
        <v>18</v>
      </c>
      <c r="I3" s="14">
        <v>0</v>
      </c>
      <c r="J3" s="5">
        <f t="shared" ref="J3:J26" si="0">SUM(D3:H3)</f>
        <v>76</v>
      </c>
      <c r="K3" s="10">
        <f t="shared" ref="K3:K26" si="1">SUM(D3:I3)-SMALL(D3:I3,1)</f>
        <v>76</v>
      </c>
      <c r="L3" s="11">
        <f>RANK(K3,$K$3:$K$26)</f>
        <v>1</v>
      </c>
    </row>
    <row r="4" spans="1:12" x14ac:dyDescent="0.2">
      <c r="A4" s="3">
        <f>+A3+1</f>
        <v>2</v>
      </c>
      <c r="B4" s="4" t="s">
        <v>63</v>
      </c>
      <c r="C4" s="23" t="s">
        <v>61</v>
      </c>
      <c r="D4" s="14">
        <v>20</v>
      </c>
      <c r="E4" s="14">
        <v>18</v>
      </c>
      <c r="F4" s="14">
        <v>0</v>
      </c>
      <c r="G4" s="14">
        <v>7</v>
      </c>
      <c r="H4" s="14">
        <v>16</v>
      </c>
      <c r="I4" s="14">
        <v>0</v>
      </c>
      <c r="J4" s="5">
        <f t="shared" si="0"/>
        <v>61</v>
      </c>
      <c r="K4" s="10">
        <f t="shared" si="1"/>
        <v>61</v>
      </c>
      <c r="L4" s="11">
        <f t="shared" ref="L4:L26" si="2">RANK(K4,$K$3:$K$26)</f>
        <v>2</v>
      </c>
    </row>
    <row r="5" spans="1:12" x14ac:dyDescent="0.2">
      <c r="A5" s="3">
        <f t="shared" ref="A5:A26" si="3">+A4+1</f>
        <v>3</v>
      </c>
      <c r="B5" s="37" t="s">
        <v>86</v>
      </c>
      <c r="C5" s="23" t="s">
        <v>87</v>
      </c>
      <c r="D5" s="14">
        <v>18</v>
      </c>
      <c r="E5" s="14">
        <v>0</v>
      </c>
      <c r="F5" s="14">
        <v>16</v>
      </c>
      <c r="G5" s="14">
        <v>18</v>
      </c>
      <c r="H5" s="14">
        <v>0</v>
      </c>
      <c r="I5" s="14">
        <v>0</v>
      </c>
      <c r="J5" s="5">
        <f t="shared" si="0"/>
        <v>52</v>
      </c>
      <c r="K5" s="10">
        <f t="shared" si="1"/>
        <v>52</v>
      </c>
      <c r="L5" s="11">
        <f t="shared" si="2"/>
        <v>3</v>
      </c>
    </row>
    <row r="6" spans="1:12" x14ac:dyDescent="0.2">
      <c r="A6" s="3">
        <f t="shared" si="3"/>
        <v>4</v>
      </c>
      <c r="B6" s="4" t="s">
        <v>68</v>
      </c>
      <c r="C6" s="23" t="s">
        <v>61</v>
      </c>
      <c r="D6" s="14">
        <v>14</v>
      </c>
      <c r="E6" s="14">
        <v>16</v>
      </c>
      <c r="F6" s="14">
        <v>0</v>
      </c>
      <c r="G6" s="14">
        <v>10</v>
      </c>
      <c r="H6" s="14">
        <v>10</v>
      </c>
      <c r="I6" s="14">
        <v>0</v>
      </c>
      <c r="J6" s="5">
        <f t="shared" si="0"/>
        <v>50</v>
      </c>
      <c r="K6" s="10">
        <f t="shared" si="1"/>
        <v>50</v>
      </c>
      <c r="L6" s="11">
        <f t="shared" si="2"/>
        <v>4</v>
      </c>
    </row>
    <row r="7" spans="1:12" x14ac:dyDescent="0.2">
      <c r="A7" s="3">
        <f t="shared" si="3"/>
        <v>5</v>
      </c>
      <c r="B7" s="4" t="s">
        <v>67</v>
      </c>
      <c r="C7" s="6" t="s">
        <v>66</v>
      </c>
      <c r="D7" s="14">
        <v>10</v>
      </c>
      <c r="E7" s="14">
        <v>0</v>
      </c>
      <c r="F7" s="14">
        <v>10</v>
      </c>
      <c r="G7" s="14">
        <v>16</v>
      </c>
      <c r="H7" s="14">
        <v>14</v>
      </c>
      <c r="I7" s="14">
        <v>0</v>
      </c>
      <c r="J7" s="5">
        <f t="shared" si="0"/>
        <v>50</v>
      </c>
      <c r="K7" s="10">
        <f t="shared" si="1"/>
        <v>50</v>
      </c>
      <c r="L7" s="11">
        <f t="shared" si="2"/>
        <v>4</v>
      </c>
    </row>
    <row r="8" spans="1:12" x14ac:dyDescent="0.2">
      <c r="A8" s="3">
        <f t="shared" si="3"/>
        <v>6</v>
      </c>
      <c r="B8" s="4" t="s">
        <v>64</v>
      </c>
      <c r="C8" s="23" t="s">
        <v>80</v>
      </c>
      <c r="D8" s="14">
        <v>12</v>
      </c>
      <c r="E8" s="14">
        <v>6</v>
      </c>
      <c r="F8" s="14">
        <v>0</v>
      </c>
      <c r="G8" s="14">
        <v>14</v>
      </c>
      <c r="H8" s="14">
        <v>9</v>
      </c>
      <c r="I8" s="14">
        <v>0</v>
      </c>
      <c r="J8" s="5">
        <f t="shared" si="0"/>
        <v>41</v>
      </c>
      <c r="K8" s="10">
        <f t="shared" si="1"/>
        <v>41</v>
      </c>
      <c r="L8" s="11">
        <f t="shared" si="2"/>
        <v>6</v>
      </c>
    </row>
    <row r="9" spans="1:12" x14ac:dyDescent="0.2">
      <c r="A9" s="3">
        <f t="shared" si="3"/>
        <v>7</v>
      </c>
      <c r="B9" s="4" t="s">
        <v>88</v>
      </c>
      <c r="C9" s="23" t="s">
        <v>77</v>
      </c>
      <c r="D9" s="14">
        <v>7</v>
      </c>
      <c r="E9" s="14">
        <v>8</v>
      </c>
      <c r="F9" s="14">
        <v>7</v>
      </c>
      <c r="G9" s="14">
        <v>6</v>
      </c>
      <c r="H9" s="14">
        <v>8</v>
      </c>
      <c r="I9" s="14">
        <v>0</v>
      </c>
      <c r="J9" s="5">
        <f t="shared" si="0"/>
        <v>36</v>
      </c>
      <c r="K9" s="10">
        <f t="shared" si="1"/>
        <v>36</v>
      </c>
      <c r="L9" s="11">
        <f t="shared" si="2"/>
        <v>7</v>
      </c>
    </row>
    <row r="10" spans="1:12" x14ac:dyDescent="0.2">
      <c r="A10" s="3">
        <f t="shared" si="3"/>
        <v>8</v>
      </c>
      <c r="B10" s="4" t="s">
        <v>71</v>
      </c>
      <c r="C10" s="4" t="s">
        <v>72</v>
      </c>
      <c r="D10" s="14">
        <v>16</v>
      </c>
      <c r="E10" s="14">
        <v>0</v>
      </c>
      <c r="F10" s="14">
        <v>0</v>
      </c>
      <c r="G10" s="14">
        <v>12</v>
      </c>
      <c r="H10" s="14">
        <v>6</v>
      </c>
      <c r="I10" s="14">
        <v>0</v>
      </c>
      <c r="J10" s="5">
        <f t="shared" si="0"/>
        <v>34</v>
      </c>
      <c r="K10" s="10">
        <f t="shared" si="1"/>
        <v>34</v>
      </c>
      <c r="L10" s="11">
        <f t="shared" si="2"/>
        <v>8</v>
      </c>
    </row>
    <row r="11" spans="1:12" x14ac:dyDescent="0.2">
      <c r="A11" s="3">
        <f t="shared" si="3"/>
        <v>9</v>
      </c>
      <c r="B11" s="37" t="s">
        <v>83</v>
      </c>
      <c r="C11" s="23" t="s">
        <v>62</v>
      </c>
      <c r="D11" s="14">
        <v>0</v>
      </c>
      <c r="E11" s="14">
        <v>7</v>
      </c>
      <c r="F11" s="14">
        <v>20</v>
      </c>
      <c r="G11" s="14">
        <v>4</v>
      </c>
      <c r="H11" s="14">
        <v>0</v>
      </c>
      <c r="I11" s="14">
        <v>0</v>
      </c>
      <c r="J11" s="5">
        <f t="shared" si="0"/>
        <v>31</v>
      </c>
      <c r="K11" s="10">
        <f t="shared" si="1"/>
        <v>31</v>
      </c>
      <c r="L11" s="11">
        <f t="shared" si="2"/>
        <v>9</v>
      </c>
    </row>
    <row r="12" spans="1:12" x14ac:dyDescent="0.2">
      <c r="A12" s="3">
        <f t="shared" si="3"/>
        <v>10</v>
      </c>
      <c r="B12" s="37" t="s">
        <v>81</v>
      </c>
      <c r="C12" s="23" t="s">
        <v>77</v>
      </c>
      <c r="D12" s="14">
        <v>9</v>
      </c>
      <c r="E12" s="14">
        <v>3</v>
      </c>
      <c r="F12" s="14">
        <v>0</v>
      </c>
      <c r="G12" s="14">
        <v>5</v>
      </c>
      <c r="H12" s="14">
        <v>12</v>
      </c>
      <c r="I12" s="14">
        <v>0</v>
      </c>
      <c r="J12" s="5">
        <f t="shared" si="0"/>
        <v>29</v>
      </c>
      <c r="K12" s="10">
        <f t="shared" si="1"/>
        <v>29</v>
      </c>
      <c r="L12" s="11">
        <f t="shared" si="2"/>
        <v>10</v>
      </c>
    </row>
    <row r="13" spans="1:12" x14ac:dyDescent="0.2">
      <c r="A13" s="3">
        <f t="shared" si="3"/>
        <v>11</v>
      </c>
      <c r="B13" s="4" t="s">
        <v>89</v>
      </c>
      <c r="C13" s="7" t="s">
        <v>62</v>
      </c>
      <c r="D13" s="14">
        <v>0</v>
      </c>
      <c r="E13" s="14">
        <v>9</v>
      </c>
      <c r="F13" s="14">
        <v>12</v>
      </c>
      <c r="G13" s="14">
        <v>8</v>
      </c>
      <c r="H13" s="14">
        <v>0</v>
      </c>
      <c r="I13" s="14">
        <v>0</v>
      </c>
      <c r="J13" s="5">
        <f t="shared" si="0"/>
        <v>29</v>
      </c>
      <c r="K13" s="10">
        <f t="shared" si="1"/>
        <v>29</v>
      </c>
      <c r="L13" s="11">
        <f t="shared" si="2"/>
        <v>10</v>
      </c>
    </row>
    <row r="14" spans="1:12" x14ac:dyDescent="0.2">
      <c r="A14" s="3">
        <f t="shared" si="3"/>
        <v>12</v>
      </c>
      <c r="B14" s="4" t="s">
        <v>73</v>
      </c>
      <c r="C14" s="23" t="s">
        <v>61</v>
      </c>
      <c r="D14" s="14">
        <v>6</v>
      </c>
      <c r="E14" s="14">
        <v>10</v>
      </c>
      <c r="F14" s="14">
        <v>0</v>
      </c>
      <c r="G14" s="14">
        <v>0</v>
      </c>
      <c r="H14" s="14">
        <v>7</v>
      </c>
      <c r="I14" s="14">
        <v>0</v>
      </c>
      <c r="J14" s="5">
        <f t="shared" si="0"/>
        <v>23</v>
      </c>
      <c r="K14" s="10">
        <f t="shared" si="1"/>
        <v>23</v>
      </c>
      <c r="L14" s="11">
        <f t="shared" si="2"/>
        <v>12</v>
      </c>
    </row>
    <row r="15" spans="1:12" x14ac:dyDescent="0.2">
      <c r="A15" s="3">
        <f t="shared" si="3"/>
        <v>13</v>
      </c>
      <c r="B15" s="4" t="s">
        <v>90</v>
      </c>
      <c r="C15" s="23" t="s">
        <v>62</v>
      </c>
      <c r="D15" s="14">
        <v>0</v>
      </c>
      <c r="E15" s="14">
        <v>0</v>
      </c>
      <c r="F15" s="14">
        <v>14</v>
      </c>
      <c r="G15" s="14">
        <v>9</v>
      </c>
      <c r="H15" s="14">
        <v>0</v>
      </c>
      <c r="I15" s="14">
        <v>0</v>
      </c>
      <c r="J15" s="5">
        <f t="shared" si="0"/>
        <v>23</v>
      </c>
      <c r="K15" s="10">
        <f t="shared" si="1"/>
        <v>23</v>
      </c>
      <c r="L15" s="11">
        <f t="shared" si="2"/>
        <v>12</v>
      </c>
    </row>
    <row r="16" spans="1:12" x14ac:dyDescent="0.2">
      <c r="A16" s="3">
        <f t="shared" si="3"/>
        <v>14</v>
      </c>
      <c r="B16" s="37" t="s">
        <v>91</v>
      </c>
      <c r="C16" s="23" t="s">
        <v>61</v>
      </c>
      <c r="D16" s="14">
        <v>8</v>
      </c>
      <c r="E16" s="14">
        <v>12</v>
      </c>
      <c r="F16" s="14">
        <v>0</v>
      </c>
      <c r="G16" s="14">
        <v>0</v>
      </c>
      <c r="H16" s="14">
        <v>0</v>
      </c>
      <c r="I16" s="14">
        <v>0</v>
      </c>
      <c r="J16" s="5">
        <f t="shared" si="0"/>
        <v>20</v>
      </c>
      <c r="K16" s="10">
        <f t="shared" si="1"/>
        <v>20</v>
      </c>
      <c r="L16" s="11">
        <f t="shared" si="2"/>
        <v>14</v>
      </c>
    </row>
    <row r="17" spans="1:12" x14ac:dyDescent="0.2">
      <c r="A17" s="3">
        <f t="shared" si="3"/>
        <v>15</v>
      </c>
      <c r="B17" s="37" t="s">
        <v>85</v>
      </c>
      <c r="C17" s="23" t="s">
        <v>77</v>
      </c>
      <c r="D17" s="14">
        <v>0</v>
      </c>
      <c r="E17" s="14">
        <v>0</v>
      </c>
      <c r="F17" s="14">
        <v>0</v>
      </c>
      <c r="G17" s="14">
        <v>0</v>
      </c>
      <c r="H17" s="14">
        <v>20</v>
      </c>
      <c r="I17" s="14">
        <v>0</v>
      </c>
      <c r="J17" s="5">
        <f t="shared" si="0"/>
        <v>20</v>
      </c>
      <c r="K17" s="10">
        <f t="shared" si="1"/>
        <v>20</v>
      </c>
      <c r="L17" s="11">
        <f t="shared" si="2"/>
        <v>14</v>
      </c>
    </row>
    <row r="18" spans="1:12" x14ac:dyDescent="0.2">
      <c r="A18" s="3">
        <f t="shared" si="3"/>
        <v>16</v>
      </c>
      <c r="B18" s="4" t="s">
        <v>84</v>
      </c>
      <c r="C18" s="7" t="s">
        <v>62</v>
      </c>
      <c r="D18" s="14">
        <v>0</v>
      </c>
      <c r="E18" s="14">
        <v>4</v>
      </c>
      <c r="F18" s="14">
        <v>8</v>
      </c>
      <c r="G18" s="14">
        <v>3</v>
      </c>
      <c r="H18" s="14">
        <v>0</v>
      </c>
      <c r="I18" s="14">
        <v>0</v>
      </c>
      <c r="J18" s="5">
        <f t="shared" si="0"/>
        <v>15</v>
      </c>
      <c r="K18" s="10">
        <f t="shared" si="1"/>
        <v>15</v>
      </c>
      <c r="L18" s="11">
        <f t="shared" si="2"/>
        <v>16</v>
      </c>
    </row>
    <row r="19" spans="1:12" x14ac:dyDescent="0.2">
      <c r="A19" s="3">
        <f t="shared" si="3"/>
        <v>17</v>
      </c>
      <c r="B19" s="4" t="s">
        <v>94</v>
      </c>
      <c r="C19" s="23" t="s">
        <v>62</v>
      </c>
      <c r="D19" s="14">
        <v>0</v>
      </c>
      <c r="E19" s="14">
        <v>5</v>
      </c>
      <c r="F19" s="14">
        <v>9</v>
      </c>
      <c r="G19" s="14">
        <v>1</v>
      </c>
      <c r="H19" s="14">
        <v>0</v>
      </c>
      <c r="I19" s="14">
        <v>0</v>
      </c>
      <c r="J19" s="5">
        <f t="shared" si="0"/>
        <v>15</v>
      </c>
      <c r="K19" s="10">
        <f t="shared" si="1"/>
        <v>15</v>
      </c>
      <c r="L19" s="11">
        <f t="shared" si="2"/>
        <v>16</v>
      </c>
    </row>
    <row r="20" spans="1:12" x14ac:dyDescent="0.2">
      <c r="A20" s="3">
        <f t="shared" si="3"/>
        <v>18</v>
      </c>
      <c r="B20" s="37" t="s">
        <v>95</v>
      </c>
      <c r="C20" s="7" t="s">
        <v>61</v>
      </c>
      <c r="D20" s="14">
        <v>0</v>
      </c>
      <c r="E20" s="14">
        <v>14</v>
      </c>
      <c r="F20" s="14">
        <v>0</v>
      </c>
      <c r="G20" s="14">
        <v>0</v>
      </c>
      <c r="H20" s="14">
        <v>0</v>
      </c>
      <c r="I20" s="14">
        <v>0</v>
      </c>
      <c r="J20" s="5">
        <f t="shared" si="0"/>
        <v>14</v>
      </c>
      <c r="K20" s="10">
        <f t="shared" si="1"/>
        <v>14</v>
      </c>
      <c r="L20" s="11">
        <f t="shared" si="2"/>
        <v>18</v>
      </c>
    </row>
    <row r="21" spans="1:12" x14ac:dyDescent="0.2">
      <c r="A21" s="3">
        <f t="shared" si="3"/>
        <v>19</v>
      </c>
      <c r="B21" s="4" t="s">
        <v>76</v>
      </c>
      <c r="C21" s="23" t="s">
        <v>61</v>
      </c>
      <c r="D21" s="14">
        <v>4</v>
      </c>
      <c r="E21" s="14">
        <v>1</v>
      </c>
      <c r="F21" s="14">
        <v>6</v>
      </c>
      <c r="G21" s="14">
        <v>0</v>
      </c>
      <c r="H21" s="14">
        <v>0</v>
      </c>
      <c r="I21" s="14">
        <v>0</v>
      </c>
      <c r="J21" s="5">
        <f t="shared" si="0"/>
        <v>11</v>
      </c>
      <c r="K21" s="10">
        <f t="shared" si="1"/>
        <v>11</v>
      </c>
      <c r="L21" s="11">
        <f t="shared" si="2"/>
        <v>19</v>
      </c>
    </row>
    <row r="22" spans="1:12" x14ac:dyDescent="0.2">
      <c r="A22" s="3">
        <f t="shared" si="3"/>
        <v>20</v>
      </c>
      <c r="B22" s="27" t="s">
        <v>74</v>
      </c>
      <c r="C22" s="23" t="s">
        <v>61</v>
      </c>
      <c r="D22" s="14">
        <v>5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5">
        <f t="shared" si="0"/>
        <v>5</v>
      </c>
      <c r="K22" s="10">
        <f t="shared" si="1"/>
        <v>5</v>
      </c>
      <c r="L22" s="11">
        <f t="shared" si="2"/>
        <v>20</v>
      </c>
    </row>
    <row r="23" spans="1:12" x14ac:dyDescent="0.2">
      <c r="A23" s="3">
        <f t="shared" si="3"/>
        <v>21</v>
      </c>
      <c r="B23" s="37" t="s">
        <v>92</v>
      </c>
      <c r="C23" s="7" t="s">
        <v>61</v>
      </c>
      <c r="D23" s="14">
        <v>3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5">
        <f t="shared" si="0"/>
        <v>3</v>
      </c>
      <c r="K23" s="10">
        <f t="shared" si="1"/>
        <v>3</v>
      </c>
      <c r="L23" s="11">
        <f t="shared" si="2"/>
        <v>21</v>
      </c>
    </row>
    <row r="24" spans="1:12" x14ac:dyDescent="0.2">
      <c r="A24" s="3">
        <f t="shared" si="3"/>
        <v>22</v>
      </c>
      <c r="B24" s="4" t="s">
        <v>79</v>
      </c>
      <c r="C24" s="6" t="s">
        <v>66</v>
      </c>
      <c r="D24" s="14">
        <v>0</v>
      </c>
      <c r="E24" s="14">
        <v>0</v>
      </c>
      <c r="F24" s="14">
        <v>0</v>
      </c>
      <c r="G24" s="14">
        <v>2</v>
      </c>
      <c r="H24" s="14">
        <v>0</v>
      </c>
      <c r="I24" s="14">
        <v>0</v>
      </c>
      <c r="J24" s="5">
        <f t="shared" si="0"/>
        <v>2</v>
      </c>
      <c r="K24" s="10">
        <f t="shared" si="1"/>
        <v>2</v>
      </c>
      <c r="L24" s="11">
        <f t="shared" si="2"/>
        <v>22</v>
      </c>
    </row>
    <row r="25" spans="1:12" x14ac:dyDescent="0.2">
      <c r="A25" s="3">
        <f t="shared" si="3"/>
        <v>23</v>
      </c>
      <c r="B25" s="4" t="s">
        <v>82</v>
      </c>
      <c r="C25" s="7" t="s">
        <v>61</v>
      </c>
      <c r="D25" s="14">
        <v>0</v>
      </c>
      <c r="E25" s="14">
        <v>2</v>
      </c>
      <c r="F25" s="14">
        <v>0</v>
      </c>
      <c r="G25" s="14">
        <v>0</v>
      </c>
      <c r="H25" s="14">
        <v>0</v>
      </c>
      <c r="I25" s="14">
        <v>0</v>
      </c>
      <c r="J25" s="5">
        <f t="shared" si="0"/>
        <v>2</v>
      </c>
      <c r="K25" s="10">
        <f t="shared" si="1"/>
        <v>2</v>
      </c>
      <c r="L25" s="11">
        <f t="shared" si="2"/>
        <v>22</v>
      </c>
    </row>
    <row r="26" spans="1:12" x14ac:dyDescent="0.2">
      <c r="A26" s="3">
        <f t="shared" si="3"/>
        <v>24</v>
      </c>
      <c r="B26" s="4" t="s">
        <v>70</v>
      </c>
      <c r="C26" s="23" t="s">
        <v>80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5">
        <f t="shared" si="0"/>
        <v>0</v>
      </c>
      <c r="K26" s="10">
        <f t="shared" si="1"/>
        <v>0</v>
      </c>
      <c r="L26" s="11">
        <f t="shared" si="2"/>
        <v>24</v>
      </c>
    </row>
    <row r="28" spans="1:12" x14ac:dyDescent="0.2">
      <c r="A28" s="8" t="s">
        <v>4</v>
      </c>
      <c r="B28" s="1" t="s">
        <v>5</v>
      </c>
      <c r="C28" s="1" t="s">
        <v>26</v>
      </c>
    </row>
    <row r="29" spans="1:12" x14ac:dyDescent="0.2">
      <c r="B29" s="1" t="s">
        <v>6</v>
      </c>
      <c r="C29" s="1" t="s">
        <v>27</v>
      </c>
    </row>
    <row r="30" spans="1:12" x14ac:dyDescent="0.2">
      <c r="B30" s="1" t="s">
        <v>8</v>
      </c>
      <c r="C30" s="1" t="s">
        <v>28</v>
      </c>
    </row>
    <row r="31" spans="1:12" x14ac:dyDescent="0.2">
      <c r="B31" s="1" t="s">
        <v>10</v>
      </c>
      <c r="C31" s="1" t="s">
        <v>29</v>
      </c>
    </row>
    <row r="32" spans="1:12" x14ac:dyDescent="0.2">
      <c r="B32" s="1" t="s">
        <v>12</v>
      </c>
      <c r="C32" s="1" t="s">
        <v>7</v>
      </c>
    </row>
    <row r="33" spans="2:6" x14ac:dyDescent="0.2">
      <c r="B33" s="1" t="s">
        <v>14</v>
      </c>
      <c r="C33" s="1" t="s">
        <v>9</v>
      </c>
    </row>
    <row r="34" spans="2:6" x14ac:dyDescent="0.2">
      <c r="B34" s="1" t="s">
        <v>16</v>
      </c>
      <c r="C34" s="1" t="s">
        <v>31</v>
      </c>
    </row>
    <row r="35" spans="2:6" x14ac:dyDescent="0.2">
      <c r="B35" s="1" t="s">
        <v>18</v>
      </c>
      <c r="C35" s="1" t="s">
        <v>11</v>
      </c>
    </row>
    <row r="36" spans="2:6" x14ac:dyDescent="0.2">
      <c r="B36" s="1" t="s">
        <v>20</v>
      </c>
      <c r="C36" s="1" t="s">
        <v>32</v>
      </c>
    </row>
    <row r="37" spans="2:6" x14ac:dyDescent="0.2">
      <c r="B37" s="1" t="s">
        <v>22</v>
      </c>
      <c r="C37" s="1" t="s">
        <v>13</v>
      </c>
    </row>
    <row r="38" spans="2:6" x14ac:dyDescent="0.2">
      <c r="B38" s="1" t="s">
        <v>33</v>
      </c>
      <c r="C38" s="1" t="s">
        <v>15</v>
      </c>
    </row>
    <row r="39" spans="2:6" x14ac:dyDescent="0.2">
      <c r="B39" s="1" t="s">
        <v>34</v>
      </c>
      <c r="C39" s="1" t="s">
        <v>17</v>
      </c>
    </row>
    <row r="40" spans="2:6" x14ac:dyDescent="0.2">
      <c r="B40" s="1" t="s">
        <v>35</v>
      </c>
      <c r="C40" s="1" t="s">
        <v>19</v>
      </c>
    </row>
    <row r="41" spans="2:6" x14ac:dyDescent="0.2">
      <c r="B41" s="1" t="s">
        <v>36</v>
      </c>
      <c r="C41" s="1" t="s">
        <v>21</v>
      </c>
    </row>
    <row r="42" spans="2:6" x14ac:dyDescent="0.2">
      <c r="B42" s="1" t="s">
        <v>37</v>
      </c>
      <c r="C42" s="1" t="s">
        <v>23</v>
      </c>
    </row>
    <row r="44" spans="2:6" x14ac:dyDescent="0.2">
      <c r="B44" s="4" t="s">
        <v>88</v>
      </c>
      <c r="C44" s="7" t="s">
        <v>77</v>
      </c>
      <c r="D44" s="51">
        <v>8</v>
      </c>
      <c r="E44" s="51">
        <v>7</v>
      </c>
      <c r="F44" s="51">
        <v>4</v>
      </c>
    </row>
  </sheetData>
  <sortState xmlns:xlrd2="http://schemas.microsoft.com/office/spreadsheetml/2017/richdata2" ref="B3:K26">
    <sortCondition descending="1" ref="K3:K26"/>
  </sortState>
  <phoneticPr fontId="3" type="noConversion"/>
  <pageMargins left="0.78740157499999996" right="0.78740157499999996" top="0.984251969" bottom="0.984251969" header="0.4921259845" footer="0.4921259845"/>
  <pageSetup paperSize="9" scale="4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40"/>
  <sheetViews>
    <sheetView zoomScale="140" zoomScaleNormal="140" workbookViewId="0"/>
  </sheetViews>
  <sheetFormatPr defaultRowHeight="12.75" x14ac:dyDescent="0.2"/>
  <cols>
    <col min="1" max="1" width="17.42578125" customWidth="1"/>
    <col min="2" max="2" width="20.140625" customWidth="1"/>
    <col min="3" max="3" width="24.85546875" customWidth="1"/>
    <col min="4" max="5" width="10.7109375" customWidth="1"/>
    <col min="6" max="6" width="12.7109375" customWidth="1"/>
    <col min="7" max="7" width="10.7109375" customWidth="1"/>
    <col min="8" max="9" width="12.7109375" customWidth="1"/>
    <col min="10" max="10" width="12.85546875" hidden="1" customWidth="1"/>
    <col min="11" max="11" width="12.85546875" customWidth="1"/>
    <col min="12" max="12" width="16.85546875" customWidth="1"/>
    <col min="13" max="13" width="17.7109375" customWidth="1"/>
  </cols>
  <sheetData>
    <row r="1" spans="1:13" ht="18.75" thickBot="1" x14ac:dyDescent="0.25">
      <c r="A1" s="45" t="s">
        <v>56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3.5" thickBot="1" x14ac:dyDescent="0.25">
      <c r="A2" s="44"/>
      <c r="B2" s="13" t="s">
        <v>2</v>
      </c>
      <c r="C2" s="13" t="s">
        <v>3</v>
      </c>
      <c r="D2" s="15" t="s">
        <v>42</v>
      </c>
      <c r="E2" s="16" t="s">
        <v>39</v>
      </c>
      <c r="F2" s="9" t="s">
        <v>40</v>
      </c>
      <c r="G2" s="17" t="s">
        <v>41</v>
      </c>
      <c r="H2" s="18" t="s">
        <v>48</v>
      </c>
      <c r="I2" s="49" t="s">
        <v>47</v>
      </c>
      <c r="J2" s="26" t="s">
        <v>0</v>
      </c>
      <c r="K2" s="26" t="s">
        <v>0</v>
      </c>
      <c r="L2" s="26" t="s">
        <v>24</v>
      </c>
      <c r="M2" s="26" t="s">
        <v>25</v>
      </c>
    </row>
    <row r="3" spans="1:13" x14ac:dyDescent="0.2">
      <c r="A3" s="3">
        <v>1</v>
      </c>
      <c r="B3" s="6" t="s">
        <v>65</v>
      </c>
      <c r="C3" s="23" t="s">
        <v>66</v>
      </c>
      <c r="D3" s="14">
        <v>0</v>
      </c>
      <c r="E3" s="14">
        <v>20</v>
      </c>
      <c r="F3" s="14">
        <v>12</v>
      </c>
      <c r="G3" s="14">
        <v>20</v>
      </c>
      <c r="H3" s="14">
        <v>18</v>
      </c>
      <c r="I3" s="14">
        <v>0</v>
      </c>
      <c r="J3" s="5">
        <f t="shared" ref="J3:J13" si="0">SUM(D3:I3)</f>
        <v>70</v>
      </c>
      <c r="K3" s="5">
        <f t="shared" ref="K3:K24" si="1">SUM(D3:H3)</f>
        <v>70</v>
      </c>
      <c r="L3" s="10">
        <f t="shared" ref="L3:L24" si="2">SUM(D3:I3)-SMALL(D3:I3,1)</f>
        <v>70</v>
      </c>
      <c r="M3" s="11">
        <f>RANK(L3,$L$3:$L$24)</f>
        <v>1</v>
      </c>
    </row>
    <row r="4" spans="1:13" x14ac:dyDescent="0.2">
      <c r="A4" s="3">
        <f>+A3+1</f>
        <v>2</v>
      </c>
      <c r="B4" s="4" t="s">
        <v>63</v>
      </c>
      <c r="C4" s="23" t="s">
        <v>61</v>
      </c>
      <c r="D4" s="14">
        <v>20</v>
      </c>
      <c r="E4" s="14">
        <v>6</v>
      </c>
      <c r="F4" s="14">
        <v>0</v>
      </c>
      <c r="G4" s="14">
        <v>12</v>
      </c>
      <c r="H4" s="14">
        <v>20</v>
      </c>
      <c r="I4" s="14">
        <v>0</v>
      </c>
      <c r="J4" s="5">
        <f t="shared" si="0"/>
        <v>58</v>
      </c>
      <c r="K4" s="5">
        <f t="shared" si="1"/>
        <v>58</v>
      </c>
      <c r="L4" s="10">
        <f t="shared" si="2"/>
        <v>58</v>
      </c>
      <c r="M4" s="11">
        <f t="shared" ref="M4:M24" si="3">RANK(L4,$L$3:$L$24)</f>
        <v>2</v>
      </c>
    </row>
    <row r="5" spans="1:13" x14ac:dyDescent="0.2">
      <c r="A5" s="3">
        <f t="shared" ref="A5:A24" si="4">+A4+1</f>
        <v>3</v>
      </c>
      <c r="B5" s="4" t="s">
        <v>68</v>
      </c>
      <c r="C5" s="6" t="s">
        <v>69</v>
      </c>
      <c r="D5" s="14">
        <v>18</v>
      </c>
      <c r="E5" s="14">
        <v>12</v>
      </c>
      <c r="F5" s="14">
        <v>0</v>
      </c>
      <c r="G5" s="14">
        <v>14</v>
      </c>
      <c r="H5" s="14">
        <v>12</v>
      </c>
      <c r="I5" s="14">
        <v>0</v>
      </c>
      <c r="J5" s="5">
        <f t="shared" si="0"/>
        <v>56</v>
      </c>
      <c r="K5" s="5">
        <f t="shared" si="1"/>
        <v>56</v>
      </c>
      <c r="L5" s="10">
        <f t="shared" si="2"/>
        <v>56</v>
      </c>
      <c r="M5" s="11">
        <f t="shared" si="3"/>
        <v>3</v>
      </c>
    </row>
    <row r="6" spans="1:13" x14ac:dyDescent="0.2">
      <c r="A6" s="3">
        <f t="shared" si="4"/>
        <v>4</v>
      </c>
      <c r="B6" s="4" t="s">
        <v>64</v>
      </c>
      <c r="C6" s="23" t="s">
        <v>80</v>
      </c>
      <c r="D6" s="14">
        <v>14</v>
      </c>
      <c r="E6" s="14">
        <v>16</v>
      </c>
      <c r="F6" s="14">
        <v>0</v>
      </c>
      <c r="G6" s="14">
        <v>10</v>
      </c>
      <c r="H6" s="14">
        <v>10</v>
      </c>
      <c r="I6" s="14">
        <v>0</v>
      </c>
      <c r="J6" s="5">
        <f t="shared" si="0"/>
        <v>50</v>
      </c>
      <c r="K6" s="5">
        <f t="shared" si="1"/>
        <v>50</v>
      </c>
      <c r="L6" s="10">
        <f t="shared" si="2"/>
        <v>50</v>
      </c>
      <c r="M6" s="11">
        <f t="shared" si="3"/>
        <v>4</v>
      </c>
    </row>
    <row r="7" spans="1:13" x14ac:dyDescent="0.2">
      <c r="A7" s="3">
        <f t="shared" si="4"/>
        <v>5</v>
      </c>
      <c r="B7" s="4" t="s">
        <v>71</v>
      </c>
      <c r="C7" s="4" t="s">
        <v>72</v>
      </c>
      <c r="D7" s="14">
        <v>16</v>
      </c>
      <c r="E7" s="14">
        <v>0</v>
      </c>
      <c r="F7" s="14">
        <v>0</v>
      </c>
      <c r="G7" s="14">
        <v>18</v>
      </c>
      <c r="H7" s="14">
        <v>16</v>
      </c>
      <c r="I7" s="14">
        <v>0</v>
      </c>
      <c r="J7" s="5">
        <f t="shared" si="0"/>
        <v>50</v>
      </c>
      <c r="K7" s="5">
        <f t="shared" si="1"/>
        <v>50</v>
      </c>
      <c r="L7" s="10">
        <f t="shared" si="2"/>
        <v>50</v>
      </c>
      <c r="M7" s="11">
        <f t="shared" si="3"/>
        <v>4</v>
      </c>
    </row>
    <row r="8" spans="1:13" x14ac:dyDescent="0.2">
      <c r="A8" s="3">
        <f t="shared" si="4"/>
        <v>6</v>
      </c>
      <c r="B8" s="4" t="s">
        <v>67</v>
      </c>
      <c r="C8" s="23" t="s">
        <v>66</v>
      </c>
      <c r="D8" s="14">
        <v>10</v>
      </c>
      <c r="E8" s="14">
        <v>0</v>
      </c>
      <c r="F8" s="14">
        <v>9</v>
      </c>
      <c r="G8" s="14">
        <v>16</v>
      </c>
      <c r="H8" s="14">
        <v>8</v>
      </c>
      <c r="I8" s="14">
        <v>0</v>
      </c>
      <c r="J8" s="5">
        <f t="shared" si="0"/>
        <v>43</v>
      </c>
      <c r="K8" s="5">
        <f t="shared" si="1"/>
        <v>43</v>
      </c>
      <c r="L8" s="10">
        <f t="shared" si="2"/>
        <v>43</v>
      </c>
      <c r="M8" s="11">
        <f t="shared" si="3"/>
        <v>6</v>
      </c>
    </row>
    <row r="9" spans="1:13" x14ac:dyDescent="0.2">
      <c r="A9" s="3">
        <f t="shared" si="4"/>
        <v>7</v>
      </c>
      <c r="B9" s="4" t="s">
        <v>89</v>
      </c>
      <c r="C9" s="23" t="s">
        <v>62</v>
      </c>
      <c r="D9" s="14">
        <v>0</v>
      </c>
      <c r="E9" s="14">
        <v>18</v>
      </c>
      <c r="F9" s="14">
        <v>18</v>
      </c>
      <c r="G9" s="14">
        <v>7</v>
      </c>
      <c r="H9" s="14">
        <v>0</v>
      </c>
      <c r="I9" s="14">
        <v>0</v>
      </c>
      <c r="J9" s="5">
        <f t="shared" si="0"/>
        <v>43</v>
      </c>
      <c r="K9" s="5">
        <f t="shared" si="1"/>
        <v>43</v>
      </c>
      <c r="L9" s="10">
        <f t="shared" si="2"/>
        <v>43</v>
      </c>
      <c r="M9" s="11">
        <f t="shared" si="3"/>
        <v>6</v>
      </c>
    </row>
    <row r="10" spans="1:13" x14ac:dyDescent="0.2">
      <c r="A10" s="3">
        <f t="shared" si="4"/>
        <v>8</v>
      </c>
      <c r="B10" s="4" t="s">
        <v>73</v>
      </c>
      <c r="C10" s="23" t="s">
        <v>61</v>
      </c>
      <c r="D10" s="14">
        <v>12</v>
      </c>
      <c r="E10" s="14">
        <v>14</v>
      </c>
      <c r="F10" s="14">
        <v>0</v>
      </c>
      <c r="G10" s="14">
        <v>0</v>
      </c>
      <c r="H10" s="14">
        <v>9</v>
      </c>
      <c r="I10" s="14">
        <v>0</v>
      </c>
      <c r="J10" s="5">
        <f t="shared" si="0"/>
        <v>35</v>
      </c>
      <c r="K10" s="5">
        <f t="shared" si="1"/>
        <v>35</v>
      </c>
      <c r="L10" s="10">
        <f t="shared" si="2"/>
        <v>35</v>
      </c>
      <c r="M10" s="11">
        <f t="shared" si="3"/>
        <v>8</v>
      </c>
    </row>
    <row r="11" spans="1:13" x14ac:dyDescent="0.2">
      <c r="A11" s="3">
        <f t="shared" si="4"/>
        <v>9</v>
      </c>
      <c r="B11" s="37" t="s">
        <v>88</v>
      </c>
      <c r="C11" s="7" t="s">
        <v>77</v>
      </c>
      <c r="D11" s="14">
        <v>7</v>
      </c>
      <c r="E11" s="14">
        <v>7</v>
      </c>
      <c r="F11" s="14">
        <v>7</v>
      </c>
      <c r="G11" s="14">
        <v>5</v>
      </c>
      <c r="H11" s="14">
        <v>7</v>
      </c>
      <c r="I11" s="14">
        <v>0</v>
      </c>
      <c r="J11" s="5">
        <f t="shared" si="0"/>
        <v>33</v>
      </c>
      <c r="K11" s="5">
        <f t="shared" si="1"/>
        <v>33</v>
      </c>
      <c r="L11" s="10">
        <f t="shared" si="2"/>
        <v>33</v>
      </c>
      <c r="M11" s="11">
        <f t="shared" si="3"/>
        <v>9</v>
      </c>
    </row>
    <row r="12" spans="1:13" x14ac:dyDescent="0.2">
      <c r="A12" s="3">
        <f t="shared" si="4"/>
        <v>10</v>
      </c>
      <c r="B12" s="37" t="s">
        <v>86</v>
      </c>
      <c r="C12" s="23" t="s">
        <v>87</v>
      </c>
      <c r="D12" s="14">
        <v>9</v>
      </c>
      <c r="E12" s="14">
        <v>0</v>
      </c>
      <c r="F12" s="14">
        <v>16</v>
      </c>
      <c r="G12" s="14">
        <v>8</v>
      </c>
      <c r="H12" s="14">
        <v>0</v>
      </c>
      <c r="I12" s="14">
        <v>0</v>
      </c>
      <c r="J12" s="5">
        <f t="shared" si="0"/>
        <v>33</v>
      </c>
      <c r="K12" s="5">
        <f t="shared" si="1"/>
        <v>33</v>
      </c>
      <c r="L12" s="10">
        <f t="shared" si="2"/>
        <v>33</v>
      </c>
      <c r="M12" s="11">
        <f t="shared" si="3"/>
        <v>9</v>
      </c>
    </row>
    <row r="13" spans="1:13" x14ac:dyDescent="0.2">
      <c r="A13" s="3">
        <f t="shared" si="4"/>
        <v>11</v>
      </c>
      <c r="B13" s="4" t="s">
        <v>90</v>
      </c>
      <c r="C13" s="23" t="s">
        <v>62</v>
      </c>
      <c r="D13" s="14">
        <v>0</v>
      </c>
      <c r="E13" s="14">
        <v>0</v>
      </c>
      <c r="F13" s="14">
        <v>20</v>
      </c>
      <c r="G13" s="14">
        <v>9</v>
      </c>
      <c r="H13" s="14">
        <v>0</v>
      </c>
      <c r="I13" s="14">
        <v>0</v>
      </c>
      <c r="J13" s="5">
        <f t="shared" si="0"/>
        <v>29</v>
      </c>
      <c r="K13" s="5">
        <f t="shared" si="1"/>
        <v>29</v>
      </c>
      <c r="L13" s="10">
        <f t="shared" si="2"/>
        <v>29</v>
      </c>
      <c r="M13" s="11">
        <f t="shared" si="3"/>
        <v>11</v>
      </c>
    </row>
    <row r="14" spans="1:13" x14ac:dyDescent="0.2">
      <c r="A14" s="3">
        <f t="shared" si="4"/>
        <v>12</v>
      </c>
      <c r="B14" s="4" t="s">
        <v>94</v>
      </c>
      <c r="C14" s="23" t="s">
        <v>62</v>
      </c>
      <c r="D14" s="14">
        <v>0</v>
      </c>
      <c r="E14" s="14">
        <v>4</v>
      </c>
      <c r="F14" s="14">
        <v>14</v>
      </c>
      <c r="G14" s="14">
        <v>4</v>
      </c>
      <c r="H14" s="14">
        <v>0</v>
      </c>
      <c r="I14" s="14">
        <v>0</v>
      </c>
      <c r="J14" s="5"/>
      <c r="K14" s="5">
        <f t="shared" si="1"/>
        <v>22</v>
      </c>
      <c r="L14" s="10">
        <f t="shared" si="2"/>
        <v>22</v>
      </c>
      <c r="M14" s="11">
        <f t="shared" si="3"/>
        <v>12</v>
      </c>
    </row>
    <row r="15" spans="1:13" x14ac:dyDescent="0.2">
      <c r="A15" s="3">
        <f t="shared" si="4"/>
        <v>13</v>
      </c>
      <c r="B15" s="37" t="s">
        <v>81</v>
      </c>
      <c r="C15" s="23" t="s">
        <v>77</v>
      </c>
      <c r="D15" s="14">
        <v>8</v>
      </c>
      <c r="E15" s="14">
        <v>1</v>
      </c>
      <c r="F15" s="14">
        <v>0</v>
      </c>
      <c r="G15" s="14">
        <v>6</v>
      </c>
      <c r="H15" s="14">
        <v>6</v>
      </c>
      <c r="I15" s="14">
        <v>0</v>
      </c>
      <c r="J15" s="5">
        <f>SUM(D15:I15)</f>
        <v>21</v>
      </c>
      <c r="K15" s="5">
        <f t="shared" si="1"/>
        <v>21</v>
      </c>
      <c r="L15" s="10">
        <f t="shared" si="2"/>
        <v>21</v>
      </c>
      <c r="M15" s="11">
        <f t="shared" si="3"/>
        <v>13</v>
      </c>
    </row>
    <row r="16" spans="1:13" x14ac:dyDescent="0.2">
      <c r="A16" s="3">
        <f t="shared" si="4"/>
        <v>14</v>
      </c>
      <c r="B16" s="37" t="s">
        <v>83</v>
      </c>
      <c r="C16" s="23" t="s">
        <v>62</v>
      </c>
      <c r="D16" s="14">
        <v>0</v>
      </c>
      <c r="E16" s="14">
        <v>5</v>
      </c>
      <c r="F16" s="14">
        <v>10</v>
      </c>
      <c r="G16" s="14">
        <v>3</v>
      </c>
      <c r="H16" s="14">
        <v>0</v>
      </c>
      <c r="I16" s="14">
        <v>0</v>
      </c>
      <c r="J16" s="5">
        <f>SUM(D16:I16)</f>
        <v>18</v>
      </c>
      <c r="K16" s="5">
        <f t="shared" si="1"/>
        <v>18</v>
      </c>
      <c r="L16" s="10">
        <f t="shared" si="2"/>
        <v>18</v>
      </c>
      <c r="M16" s="11">
        <f t="shared" si="3"/>
        <v>14</v>
      </c>
    </row>
    <row r="17" spans="1:13" x14ac:dyDescent="0.2">
      <c r="A17" s="3">
        <f t="shared" si="4"/>
        <v>15</v>
      </c>
      <c r="B17" s="37" t="s">
        <v>92</v>
      </c>
      <c r="C17" s="23" t="s">
        <v>61</v>
      </c>
      <c r="D17" s="14">
        <v>6</v>
      </c>
      <c r="E17" s="14">
        <v>10</v>
      </c>
      <c r="F17" s="14">
        <v>0</v>
      </c>
      <c r="G17" s="14">
        <v>0</v>
      </c>
      <c r="H17" s="14">
        <v>0</v>
      </c>
      <c r="I17" s="14">
        <v>0</v>
      </c>
      <c r="J17" s="5"/>
      <c r="K17" s="5">
        <f t="shared" si="1"/>
        <v>16</v>
      </c>
      <c r="L17" s="10">
        <f t="shared" si="2"/>
        <v>16</v>
      </c>
      <c r="M17" s="11">
        <f t="shared" si="3"/>
        <v>15</v>
      </c>
    </row>
    <row r="18" spans="1:13" x14ac:dyDescent="0.2">
      <c r="A18" s="3">
        <f t="shared" si="4"/>
        <v>16</v>
      </c>
      <c r="B18" s="4" t="s">
        <v>82</v>
      </c>
      <c r="C18" s="23" t="s">
        <v>61</v>
      </c>
      <c r="D18" s="14">
        <v>5</v>
      </c>
      <c r="E18" s="14">
        <v>9</v>
      </c>
      <c r="F18" s="14">
        <v>0</v>
      </c>
      <c r="G18" s="14">
        <v>0</v>
      </c>
      <c r="H18" s="14">
        <v>0</v>
      </c>
      <c r="I18" s="14">
        <v>0</v>
      </c>
      <c r="J18" s="5">
        <f>SUM(D18:I18)</f>
        <v>14</v>
      </c>
      <c r="K18" s="5">
        <f t="shared" si="1"/>
        <v>14</v>
      </c>
      <c r="L18" s="10">
        <f t="shared" si="2"/>
        <v>14</v>
      </c>
      <c r="M18" s="11">
        <f t="shared" si="3"/>
        <v>16</v>
      </c>
    </row>
    <row r="19" spans="1:13" x14ac:dyDescent="0.2">
      <c r="A19" s="3">
        <f t="shared" si="4"/>
        <v>17</v>
      </c>
      <c r="B19" s="37" t="s">
        <v>85</v>
      </c>
      <c r="C19" s="23" t="s">
        <v>77</v>
      </c>
      <c r="D19" s="14">
        <v>0</v>
      </c>
      <c r="E19" s="14">
        <v>0</v>
      </c>
      <c r="F19" s="14">
        <v>0</v>
      </c>
      <c r="G19" s="14">
        <v>0</v>
      </c>
      <c r="H19" s="14">
        <v>14</v>
      </c>
      <c r="I19" s="14">
        <v>0</v>
      </c>
      <c r="J19" s="5"/>
      <c r="K19" s="5">
        <f t="shared" si="1"/>
        <v>14</v>
      </c>
      <c r="L19" s="10">
        <f t="shared" si="2"/>
        <v>14</v>
      </c>
      <c r="M19" s="11">
        <f t="shared" si="3"/>
        <v>16</v>
      </c>
    </row>
    <row r="20" spans="1:13" x14ac:dyDescent="0.2">
      <c r="A20" s="3">
        <f t="shared" si="4"/>
        <v>18</v>
      </c>
      <c r="B20" s="4" t="s">
        <v>84</v>
      </c>
      <c r="C20" s="23" t="s">
        <v>62</v>
      </c>
      <c r="D20" s="14">
        <v>0</v>
      </c>
      <c r="E20" s="14">
        <v>3</v>
      </c>
      <c r="F20" s="14">
        <v>8</v>
      </c>
      <c r="G20" s="14">
        <v>2</v>
      </c>
      <c r="H20" s="14">
        <v>0</v>
      </c>
      <c r="I20" s="14">
        <v>0</v>
      </c>
      <c r="J20" s="5">
        <f>SUM(D20:I20)</f>
        <v>13</v>
      </c>
      <c r="K20" s="5">
        <f t="shared" si="1"/>
        <v>13</v>
      </c>
      <c r="L20" s="10">
        <f t="shared" si="2"/>
        <v>13</v>
      </c>
      <c r="M20" s="11">
        <f t="shared" si="3"/>
        <v>18</v>
      </c>
    </row>
    <row r="21" spans="1:13" x14ac:dyDescent="0.2">
      <c r="A21" s="3">
        <f t="shared" si="4"/>
        <v>19</v>
      </c>
      <c r="B21" s="4" t="s">
        <v>76</v>
      </c>
      <c r="C21" s="7" t="s">
        <v>61</v>
      </c>
      <c r="D21" s="14">
        <v>4</v>
      </c>
      <c r="E21" s="14">
        <v>2</v>
      </c>
      <c r="F21" s="14">
        <v>6</v>
      </c>
      <c r="G21" s="14">
        <v>0</v>
      </c>
      <c r="H21" s="14">
        <v>0</v>
      </c>
      <c r="I21" s="14">
        <v>0</v>
      </c>
      <c r="J21" s="5">
        <f>SUM(D21:I21)</f>
        <v>12</v>
      </c>
      <c r="K21" s="5">
        <f t="shared" si="1"/>
        <v>12</v>
      </c>
      <c r="L21" s="10">
        <f t="shared" si="2"/>
        <v>12</v>
      </c>
      <c r="M21" s="11">
        <f t="shared" si="3"/>
        <v>19</v>
      </c>
    </row>
    <row r="22" spans="1:13" x14ac:dyDescent="0.2">
      <c r="A22" s="3">
        <f t="shared" si="4"/>
        <v>20</v>
      </c>
      <c r="B22" s="37" t="s">
        <v>91</v>
      </c>
      <c r="C22" s="7" t="s">
        <v>61</v>
      </c>
      <c r="D22" s="14">
        <v>2</v>
      </c>
      <c r="E22" s="14">
        <v>8</v>
      </c>
      <c r="F22" s="14">
        <v>0</v>
      </c>
      <c r="G22" s="14">
        <v>0</v>
      </c>
      <c r="H22" s="14">
        <v>0</v>
      </c>
      <c r="I22" s="14">
        <v>0</v>
      </c>
      <c r="J22" s="5">
        <f>SUM(D22:I22)</f>
        <v>10</v>
      </c>
      <c r="K22" s="5">
        <f t="shared" si="1"/>
        <v>10</v>
      </c>
      <c r="L22" s="10">
        <f t="shared" si="2"/>
        <v>10</v>
      </c>
      <c r="M22" s="11">
        <f t="shared" si="3"/>
        <v>20</v>
      </c>
    </row>
    <row r="23" spans="1:13" x14ac:dyDescent="0.2">
      <c r="A23" s="3">
        <f t="shared" si="4"/>
        <v>21</v>
      </c>
      <c r="B23" s="27" t="s">
        <v>74</v>
      </c>
      <c r="C23" s="23" t="s">
        <v>61</v>
      </c>
      <c r="D23" s="14">
        <v>3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5">
        <f>SUM(D23:I23)</f>
        <v>3</v>
      </c>
      <c r="K23" s="5">
        <f t="shared" si="1"/>
        <v>3</v>
      </c>
      <c r="L23" s="10">
        <f t="shared" si="2"/>
        <v>3</v>
      </c>
      <c r="M23" s="11">
        <f t="shared" si="3"/>
        <v>21</v>
      </c>
    </row>
    <row r="24" spans="1:13" x14ac:dyDescent="0.2">
      <c r="A24" s="3">
        <f t="shared" si="4"/>
        <v>22</v>
      </c>
      <c r="B24" s="4" t="s">
        <v>79</v>
      </c>
      <c r="C24" s="4" t="s">
        <v>66</v>
      </c>
      <c r="D24" s="14">
        <v>0</v>
      </c>
      <c r="E24" s="14">
        <v>0</v>
      </c>
      <c r="F24" s="14">
        <v>0</v>
      </c>
      <c r="G24" s="14">
        <v>1</v>
      </c>
      <c r="H24" s="14">
        <v>0</v>
      </c>
      <c r="I24" s="14">
        <v>0</v>
      </c>
      <c r="J24" s="5">
        <f>SUM(D24:I24)</f>
        <v>1</v>
      </c>
      <c r="K24" s="5">
        <f t="shared" si="1"/>
        <v>1</v>
      </c>
      <c r="L24" s="10">
        <f t="shared" si="2"/>
        <v>1</v>
      </c>
      <c r="M24" s="11">
        <f t="shared" si="3"/>
        <v>22</v>
      </c>
    </row>
    <row r="26" spans="1:13" x14ac:dyDescent="0.2">
      <c r="A26" s="8" t="s">
        <v>4</v>
      </c>
      <c r="B26" s="1" t="s">
        <v>5</v>
      </c>
      <c r="C26" s="1" t="s">
        <v>26</v>
      </c>
    </row>
    <row r="27" spans="1:13" x14ac:dyDescent="0.2">
      <c r="B27" s="1" t="s">
        <v>6</v>
      </c>
      <c r="C27" s="1" t="s">
        <v>27</v>
      </c>
    </row>
    <row r="28" spans="1:13" x14ac:dyDescent="0.2">
      <c r="B28" s="1" t="s">
        <v>8</v>
      </c>
      <c r="C28" s="1" t="s">
        <v>28</v>
      </c>
      <c r="E28" s="28" t="s">
        <v>50</v>
      </c>
    </row>
    <row r="29" spans="1:13" x14ac:dyDescent="0.2">
      <c r="B29" s="1" t="s">
        <v>10</v>
      </c>
      <c r="C29" s="1" t="s">
        <v>29</v>
      </c>
    </row>
    <row r="30" spans="1:13" x14ac:dyDescent="0.2">
      <c r="B30" s="1" t="s">
        <v>12</v>
      </c>
      <c r="C30" s="1" t="s">
        <v>7</v>
      </c>
    </row>
    <row r="31" spans="1:13" x14ac:dyDescent="0.2">
      <c r="B31" s="1" t="s">
        <v>14</v>
      </c>
      <c r="C31" s="1" t="s">
        <v>9</v>
      </c>
    </row>
    <row r="32" spans="1:13" x14ac:dyDescent="0.2">
      <c r="B32" s="1" t="s">
        <v>16</v>
      </c>
      <c r="C32" s="1" t="s">
        <v>31</v>
      </c>
    </row>
    <row r="33" spans="2:3" x14ac:dyDescent="0.2">
      <c r="B33" s="1" t="s">
        <v>18</v>
      </c>
      <c r="C33" s="1" t="s">
        <v>11</v>
      </c>
    </row>
    <row r="34" spans="2:3" x14ac:dyDescent="0.2">
      <c r="B34" s="1" t="s">
        <v>20</v>
      </c>
      <c r="C34" s="1" t="s">
        <v>32</v>
      </c>
    </row>
    <row r="35" spans="2:3" x14ac:dyDescent="0.2">
      <c r="B35" s="1" t="s">
        <v>22</v>
      </c>
      <c r="C35" s="1" t="s">
        <v>13</v>
      </c>
    </row>
    <row r="36" spans="2:3" x14ac:dyDescent="0.2">
      <c r="B36" s="1" t="s">
        <v>33</v>
      </c>
      <c r="C36" s="1" t="s">
        <v>15</v>
      </c>
    </row>
    <row r="37" spans="2:3" x14ac:dyDescent="0.2">
      <c r="B37" s="1" t="s">
        <v>34</v>
      </c>
      <c r="C37" s="1" t="s">
        <v>17</v>
      </c>
    </row>
    <row r="38" spans="2:3" x14ac:dyDescent="0.2">
      <c r="B38" s="1" t="s">
        <v>35</v>
      </c>
      <c r="C38" s="1" t="s">
        <v>19</v>
      </c>
    </row>
    <row r="39" spans="2:3" x14ac:dyDescent="0.2">
      <c r="B39" s="1" t="s">
        <v>36</v>
      </c>
      <c r="C39" s="1" t="s">
        <v>21</v>
      </c>
    </row>
    <row r="40" spans="2:3" x14ac:dyDescent="0.2">
      <c r="B40" s="1" t="s">
        <v>37</v>
      </c>
      <c r="C40" s="1" t="s">
        <v>23</v>
      </c>
    </row>
  </sheetData>
  <sortState xmlns:xlrd2="http://schemas.microsoft.com/office/spreadsheetml/2017/richdata2" ref="B3:L24">
    <sortCondition descending="1" ref="L3:L24"/>
  </sortState>
  <phoneticPr fontId="3" type="noConversion"/>
  <pageMargins left="0.78740157499999996" right="0.78740157499999996" top="0.984251969" bottom="0.984251969" header="0.4921259845" footer="0.4921259845"/>
  <pageSetup paperSize="9" fitToWidth="0"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1"/>
  <sheetViews>
    <sheetView zoomScale="136" zoomScaleNormal="136" workbookViewId="0">
      <selection activeCell="H16" sqref="H16"/>
    </sheetView>
  </sheetViews>
  <sheetFormatPr defaultRowHeight="12.75" x14ac:dyDescent="0.2"/>
  <cols>
    <col min="1" max="1" width="8.140625" customWidth="1"/>
    <col min="2" max="2" width="19.140625" customWidth="1"/>
    <col min="3" max="3" width="24.85546875" customWidth="1"/>
    <col min="4" max="9" width="13.7109375" customWidth="1"/>
  </cols>
  <sheetData>
    <row r="1" spans="1:9" ht="7.5" customHeight="1" x14ac:dyDescent="0.2"/>
    <row r="2" spans="1:9" ht="18" x14ac:dyDescent="0.25">
      <c r="A2" s="24" t="s">
        <v>93</v>
      </c>
    </row>
    <row r="3" spans="1:9" ht="12.75" customHeight="1" thickBot="1" x14ac:dyDescent="0.3">
      <c r="A3" s="24"/>
    </row>
    <row r="4" spans="1:9" ht="13.5" thickBot="1" x14ac:dyDescent="0.25">
      <c r="A4" s="29" t="s">
        <v>1</v>
      </c>
      <c r="B4" s="13" t="s">
        <v>2</v>
      </c>
      <c r="C4" s="13" t="s">
        <v>3</v>
      </c>
      <c r="D4" s="39" t="s">
        <v>75</v>
      </c>
      <c r="E4" s="40" t="s">
        <v>55</v>
      </c>
      <c r="F4" s="36" t="s">
        <v>46</v>
      </c>
      <c r="G4" s="41" t="s">
        <v>45</v>
      </c>
      <c r="H4" s="42" t="s">
        <v>44</v>
      </c>
      <c r="I4" s="29" t="s">
        <v>49</v>
      </c>
    </row>
    <row r="5" spans="1:9" x14ac:dyDescent="0.2">
      <c r="A5" s="3">
        <v>1</v>
      </c>
      <c r="B5" s="35" t="s">
        <v>65</v>
      </c>
      <c r="C5" s="23" t="s">
        <v>66</v>
      </c>
      <c r="D5" s="34">
        <v>0</v>
      </c>
      <c r="E5" s="34">
        <v>0</v>
      </c>
      <c r="F5" s="34">
        <v>0</v>
      </c>
      <c r="G5" s="34">
        <v>0</v>
      </c>
      <c r="H5" s="34">
        <v>0</v>
      </c>
      <c r="I5" s="33">
        <f t="shared" ref="I5:I11" si="0">+D5+E5+F5+G5+H5</f>
        <v>0</v>
      </c>
    </row>
    <row r="6" spans="1:9" x14ac:dyDescent="0.2">
      <c r="A6" s="3">
        <v>2</v>
      </c>
      <c r="B6" s="4" t="s">
        <v>68</v>
      </c>
      <c r="C6" s="23" t="s">
        <v>61</v>
      </c>
      <c r="D6" s="34">
        <v>0</v>
      </c>
      <c r="E6" s="34">
        <v>0</v>
      </c>
      <c r="F6" s="34">
        <v>0</v>
      </c>
      <c r="G6" s="34">
        <v>0</v>
      </c>
      <c r="H6" s="34">
        <v>0</v>
      </c>
      <c r="I6" s="33">
        <f t="shared" si="0"/>
        <v>0</v>
      </c>
    </row>
    <row r="7" spans="1:9" x14ac:dyDescent="0.2">
      <c r="A7" s="3">
        <v>3</v>
      </c>
      <c r="B7" s="25" t="s">
        <v>67</v>
      </c>
      <c r="C7" s="23" t="s">
        <v>66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3">
        <f t="shared" si="0"/>
        <v>0</v>
      </c>
    </row>
    <row r="8" spans="1:9" x14ac:dyDescent="0.2">
      <c r="A8" s="3">
        <v>4</v>
      </c>
      <c r="B8" s="25" t="s">
        <v>71</v>
      </c>
      <c r="C8" s="6" t="s">
        <v>72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3">
        <f t="shared" si="0"/>
        <v>0</v>
      </c>
    </row>
    <row r="9" spans="1:9" x14ac:dyDescent="0.2">
      <c r="A9" s="3">
        <v>5</v>
      </c>
      <c r="B9" s="4" t="s">
        <v>64</v>
      </c>
      <c r="C9" s="6" t="s">
        <v>60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3">
        <f t="shared" si="0"/>
        <v>0</v>
      </c>
    </row>
    <row r="10" spans="1:9" x14ac:dyDescent="0.2">
      <c r="A10" s="3">
        <v>6</v>
      </c>
      <c r="B10" s="25" t="s">
        <v>63</v>
      </c>
      <c r="C10" s="23" t="s">
        <v>61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3">
        <f t="shared" si="0"/>
        <v>0</v>
      </c>
    </row>
    <row r="11" spans="1:9" x14ac:dyDescent="0.2">
      <c r="A11" s="3">
        <v>7</v>
      </c>
      <c r="B11" s="4" t="s">
        <v>86</v>
      </c>
      <c r="C11" s="23" t="s">
        <v>87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3">
        <f t="shared" si="0"/>
        <v>0</v>
      </c>
    </row>
  </sheetData>
  <sortState xmlns:xlrd2="http://schemas.microsoft.com/office/spreadsheetml/2017/richdata2" ref="B5:I11">
    <sortCondition descending="1" ref="I5:I11"/>
  </sortState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9"/>
  <sheetViews>
    <sheetView topLeftCell="B1" zoomScale="120" workbookViewId="0">
      <selection activeCell="D41" sqref="D41"/>
    </sheetView>
  </sheetViews>
  <sheetFormatPr defaultRowHeight="12.75" x14ac:dyDescent="0.2"/>
  <cols>
    <col min="1" max="1" width="12.7109375" customWidth="1"/>
    <col min="2" max="2" width="18.7109375" customWidth="1"/>
    <col min="3" max="3" width="27.42578125" customWidth="1"/>
    <col min="4" max="13" width="12.7109375" customWidth="1"/>
    <col min="14" max="14" width="13.5703125" customWidth="1"/>
    <col min="15" max="15" width="15.85546875" customWidth="1"/>
    <col min="16" max="16" width="16.7109375" customWidth="1"/>
  </cols>
  <sheetData>
    <row r="1" spans="1:16" ht="18" customHeight="1" thickBot="1" x14ac:dyDescent="0.3">
      <c r="A1" s="24" t="s">
        <v>43</v>
      </c>
    </row>
    <row r="2" spans="1:16" ht="13.5" thickBot="1" x14ac:dyDescent="0.25">
      <c r="A2" s="2" t="s">
        <v>1</v>
      </c>
      <c r="B2" s="13" t="s">
        <v>2</v>
      </c>
      <c r="C2" s="13" t="s">
        <v>3</v>
      </c>
      <c r="D2" s="15" t="s">
        <v>52</v>
      </c>
      <c r="E2" s="16" t="s">
        <v>53</v>
      </c>
      <c r="F2" s="9" t="s">
        <v>48</v>
      </c>
      <c r="G2" s="17" t="s">
        <v>39</v>
      </c>
      <c r="H2" s="18" t="s">
        <v>40</v>
      </c>
      <c r="I2" s="19" t="s">
        <v>41</v>
      </c>
      <c r="J2" s="20" t="s">
        <v>54</v>
      </c>
      <c r="K2" s="32" t="s">
        <v>51</v>
      </c>
      <c r="L2" s="30" t="s">
        <v>42</v>
      </c>
      <c r="M2" s="31" t="s">
        <v>47</v>
      </c>
      <c r="N2" s="26" t="s">
        <v>0</v>
      </c>
      <c r="O2" s="26" t="s">
        <v>24</v>
      </c>
      <c r="P2" s="26" t="s">
        <v>25</v>
      </c>
    </row>
    <row r="3" spans="1:16" x14ac:dyDescent="0.2">
      <c r="A3" s="3">
        <v>1</v>
      </c>
      <c r="B3" s="6"/>
      <c r="C3" s="12"/>
      <c r="D3" s="14">
        <v>0</v>
      </c>
      <c r="E3" s="14">
        <v>0</v>
      </c>
      <c r="F3" s="14">
        <v>0</v>
      </c>
      <c r="G3" s="14">
        <v>0</v>
      </c>
      <c r="H3" s="14">
        <v>0</v>
      </c>
      <c r="I3" s="14">
        <v>0</v>
      </c>
      <c r="J3" s="14">
        <v>0</v>
      </c>
      <c r="K3" s="14">
        <v>0</v>
      </c>
      <c r="L3" s="14">
        <v>0</v>
      </c>
      <c r="M3" s="14">
        <v>0</v>
      </c>
      <c r="N3" s="5">
        <f t="shared" ref="N3:N12" si="0">SUM(D3:M3)</f>
        <v>0</v>
      </c>
      <c r="O3" s="10">
        <f t="shared" ref="O3:O12" si="1">SUM(D3:M3)-SMALL(D3:M3,1)-SMALL(D3:M3,2)-SMALL(D3:M3,3)</f>
        <v>0</v>
      </c>
      <c r="P3" s="11">
        <f t="shared" ref="P3:P12" si="2">RANK(O3,$O$3:$O$27)</f>
        <v>1</v>
      </c>
    </row>
    <row r="4" spans="1:16" x14ac:dyDescent="0.2">
      <c r="A4" s="3">
        <v>2</v>
      </c>
      <c r="B4" s="4"/>
      <c r="C4" s="23"/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>
        <v>0</v>
      </c>
      <c r="K4" s="14">
        <v>0</v>
      </c>
      <c r="L4" s="14">
        <v>0</v>
      </c>
      <c r="M4" s="14">
        <v>0</v>
      </c>
      <c r="N4" s="5">
        <f t="shared" si="0"/>
        <v>0</v>
      </c>
      <c r="O4" s="10">
        <f t="shared" si="1"/>
        <v>0</v>
      </c>
      <c r="P4" s="11">
        <f t="shared" si="2"/>
        <v>1</v>
      </c>
    </row>
    <row r="5" spans="1:16" x14ac:dyDescent="0.2">
      <c r="A5" s="3">
        <v>3</v>
      </c>
      <c r="B5" s="4"/>
      <c r="C5" s="12"/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5">
        <f t="shared" si="0"/>
        <v>0</v>
      </c>
      <c r="O5" s="10">
        <f t="shared" si="1"/>
        <v>0</v>
      </c>
      <c r="P5" s="11">
        <f t="shared" si="2"/>
        <v>1</v>
      </c>
    </row>
    <row r="6" spans="1:16" x14ac:dyDescent="0.2">
      <c r="A6" s="3">
        <v>4</v>
      </c>
      <c r="B6" s="4"/>
      <c r="C6" s="12"/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5">
        <f t="shared" si="0"/>
        <v>0</v>
      </c>
      <c r="O6" s="10">
        <f t="shared" si="1"/>
        <v>0</v>
      </c>
      <c r="P6" s="11">
        <f t="shared" si="2"/>
        <v>1</v>
      </c>
    </row>
    <row r="7" spans="1:16" x14ac:dyDescent="0.2">
      <c r="A7" s="3">
        <v>5</v>
      </c>
      <c r="B7" s="4"/>
      <c r="C7" s="12"/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5">
        <f t="shared" si="0"/>
        <v>0</v>
      </c>
      <c r="O7" s="10">
        <f t="shared" si="1"/>
        <v>0</v>
      </c>
      <c r="P7" s="11">
        <f t="shared" si="2"/>
        <v>1</v>
      </c>
    </row>
    <row r="8" spans="1:16" x14ac:dyDescent="0.2">
      <c r="A8" s="3">
        <v>6</v>
      </c>
      <c r="B8" s="4"/>
      <c r="C8" s="23"/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5">
        <f t="shared" si="0"/>
        <v>0</v>
      </c>
      <c r="O8" s="10">
        <f t="shared" si="1"/>
        <v>0</v>
      </c>
      <c r="P8" s="11">
        <f t="shared" si="2"/>
        <v>1</v>
      </c>
    </row>
    <row r="9" spans="1:16" x14ac:dyDescent="0.2">
      <c r="A9" s="3">
        <v>7</v>
      </c>
      <c r="B9" s="4"/>
      <c r="C9" s="12"/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5">
        <f t="shared" si="0"/>
        <v>0</v>
      </c>
      <c r="O9" s="10">
        <f t="shared" si="1"/>
        <v>0</v>
      </c>
      <c r="P9" s="11">
        <f t="shared" si="2"/>
        <v>1</v>
      </c>
    </row>
    <row r="10" spans="1:16" x14ac:dyDescent="0.2">
      <c r="A10" s="3">
        <v>8</v>
      </c>
      <c r="B10" s="4"/>
      <c r="C10" s="12"/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5">
        <f t="shared" si="0"/>
        <v>0</v>
      </c>
      <c r="O10" s="10">
        <f t="shared" si="1"/>
        <v>0</v>
      </c>
      <c r="P10" s="11">
        <f t="shared" si="2"/>
        <v>1</v>
      </c>
    </row>
    <row r="11" spans="1:16" x14ac:dyDescent="0.2">
      <c r="A11" s="3">
        <v>9</v>
      </c>
      <c r="B11" s="4"/>
      <c r="C11" s="12"/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5">
        <f t="shared" si="0"/>
        <v>0</v>
      </c>
      <c r="O11" s="10">
        <f t="shared" si="1"/>
        <v>0</v>
      </c>
      <c r="P11" s="11">
        <f t="shared" si="2"/>
        <v>1</v>
      </c>
    </row>
    <row r="12" spans="1:16" x14ac:dyDescent="0.2">
      <c r="A12" s="3">
        <v>10</v>
      </c>
      <c r="B12" s="4"/>
      <c r="C12" s="23"/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5">
        <f t="shared" si="0"/>
        <v>0</v>
      </c>
      <c r="O12" s="10">
        <f t="shared" si="1"/>
        <v>0</v>
      </c>
      <c r="P12" s="11">
        <f t="shared" si="2"/>
        <v>1</v>
      </c>
    </row>
    <row r="14" spans="1:16" x14ac:dyDescent="0.2">
      <c r="A14" s="8" t="s">
        <v>4</v>
      </c>
      <c r="B14" s="1" t="s">
        <v>5</v>
      </c>
      <c r="C14" s="1" t="s">
        <v>26</v>
      </c>
    </row>
    <row r="15" spans="1:16" x14ac:dyDescent="0.2">
      <c r="B15" s="1" t="s">
        <v>6</v>
      </c>
      <c r="C15" s="1" t="s">
        <v>27</v>
      </c>
    </row>
    <row r="16" spans="1:16" x14ac:dyDescent="0.2">
      <c r="B16" s="1" t="s">
        <v>8</v>
      </c>
      <c r="C16" s="1" t="s">
        <v>28</v>
      </c>
    </row>
    <row r="17" spans="2:3" x14ac:dyDescent="0.2">
      <c r="B17" s="1" t="s">
        <v>10</v>
      </c>
      <c r="C17" s="1" t="s">
        <v>29</v>
      </c>
    </row>
    <row r="18" spans="2:3" x14ac:dyDescent="0.2">
      <c r="B18" s="1" t="s">
        <v>12</v>
      </c>
      <c r="C18" s="1" t="s">
        <v>7</v>
      </c>
    </row>
    <row r="19" spans="2:3" x14ac:dyDescent="0.2">
      <c r="B19" s="1" t="s">
        <v>14</v>
      </c>
      <c r="C19" s="1" t="s">
        <v>30</v>
      </c>
    </row>
    <row r="20" spans="2:3" x14ac:dyDescent="0.2">
      <c r="B20" s="1" t="s">
        <v>16</v>
      </c>
      <c r="C20" s="1" t="s">
        <v>9</v>
      </c>
    </row>
    <row r="21" spans="2:3" x14ac:dyDescent="0.2">
      <c r="B21" s="1" t="s">
        <v>18</v>
      </c>
      <c r="C21" s="1" t="s">
        <v>31</v>
      </c>
    </row>
    <row r="22" spans="2:3" x14ac:dyDescent="0.2">
      <c r="B22" s="1" t="s">
        <v>20</v>
      </c>
      <c r="C22" s="1" t="s">
        <v>11</v>
      </c>
    </row>
    <row r="23" spans="2:3" x14ac:dyDescent="0.2">
      <c r="B23" s="1" t="s">
        <v>22</v>
      </c>
      <c r="C23" s="1" t="s">
        <v>32</v>
      </c>
    </row>
    <row r="24" spans="2:3" x14ac:dyDescent="0.2">
      <c r="B24" s="1" t="s">
        <v>33</v>
      </c>
      <c r="C24" s="1" t="s">
        <v>13</v>
      </c>
    </row>
    <row r="25" spans="2:3" x14ac:dyDescent="0.2">
      <c r="B25" s="1" t="s">
        <v>34</v>
      </c>
      <c r="C25" s="1" t="s">
        <v>15</v>
      </c>
    </row>
    <row r="26" spans="2:3" x14ac:dyDescent="0.2">
      <c r="B26" s="1" t="s">
        <v>35</v>
      </c>
      <c r="C26" s="1" t="s">
        <v>17</v>
      </c>
    </row>
    <row r="27" spans="2:3" x14ac:dyDescent="0.2">
      <c r="B27" s="1" t="s">
        <v>36</v>
      </c>
      <c r="C27" s="1" t="s">
        <v>19</v>
      </c>
    </row>
    <row r="28" spans="2:3" x14ac:dyDescent="0.2">
      <c r="B28" s="1" t="s">
        <v>37</v>
      </c>
      <c r="C28" s="1" t="s">
        <v>21</v>
      </c>
    </row>
    <row r="29" spans="2:3" x14ac:dyDescent="0.2">
      <c r="B29" s="1" t="s">
        <v>38</v>
      </c>
      <c r="C29" s="1" t="s">
        <v>23</v>
      </c>
    </row>
  </sheetData>
  <sortState xmlns:xlrd2="http://schemas.microsoft.com/office/spreadsheetml/2017/richdata2" ref="B3:L12">
    <sortCondition descending="1" ref="L3:L12"/>
  </sortState>
  <phoneticPr fontId="3" type="noConversion"/>
  <pageMargins left="0.78740157499999996" right="0.78740157499999996" top="0.984251969" bottom="0.984251969" header="0.4921259845" footer="0.4921259845"/>
  <pageSetup paperSize="9" scale="1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Oldtimer</vt:lpstr>
      <vt:lpstr>ME-Cest</vt:lpstr>
      <vt:lpstr>Cest</vt:lpstr>
      <vt:lpstr>Sport</vt:lpstr>
      <vt:lpstr>Prototype</vt:lpstr>
      <vt:lpstr>Celk.pořadí jezdců</vt:lpstr>
      <vt:lpstr>Vzor tabulky</vt:lpstr>
    </vt:vector>
  </TitlesOfParts>
  <Company>Schenker spol. s 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tomto</dc:creator>
  <cp:lastModifiedBy>Tomas Tok</cp:lastModifiedBy>
  <cp:lastPrinted>2017-11-30T13:26:47Z</cp:lastPrinted>
  <dcterms:created xsi:type="dcterms:W3CDTF">2011-11-09T14:16:21Z</dcterms:created>
  <dcterms:modified xsi:type="dcterms:W3CDTF">2020-10-29T10:09:21Z</dcterms:modified>
</cp:coreProperties>
</file>